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_TUR_LAPT_135\Desktop\PRM Y3 RFAs\Community Health\"/>
    </mc:Choice>
  </mc:AlternateContent>
  <bookViews>
    <workbookView xWindow="0" yWindow="0" windowWidth="19200" windowHeight="6948" tabRatio="759"/>
  </bookViews>
  <sheets>
    <sheet name="Detailed Budget" sheetId="8" r:id="rId1"/>
  </sheets>
  <definedNames>
    <definedName name="_xlnm.Print_Area" localSheetId="0">'Detailed Budget'!$A$1:$Q$90</definedName>
    <definedName name="_xlnm.Print_Titles" localSheetId="0">'Detailed Budget'!$1:$6</definedName>
  </definedNames>
  <calcPr calcId="152511"/>
</workbook>
</file>

<file path=xl/calcChain.xml><?xml version="1.0" encoding="utf-8"?>
<calcChain xmlns="http://schemas.openxmlformats.org/spreadsheetml/2006/main">
  <c r="Q63" i="8" l="1"/>
  <c r="P63" i="8"/>
  <c r="O63" i="8"/>
  <c r="E63" i="8"/>
  <c r="E44" i="8" l="1"/>
  <c r="E50" i="8" l="1"/>
  <c r="E21" i="8"/>
  <c r="E22" i="8"/>
  <c r="E23" i="8"/>
  <c r="E37" i="8" s="1"/>
  <c r="E38" i="8" s="1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41" i="8"/>
  <c r="E45" i="8"/>
  <c r="E46" i="8"/>
  <c r="E47" i="8" s="1"/>
  <c r="E9" i="8" s="1"/>
  <c r="E51" i="8"/>
  <c r="E52" i="8"/>
  <c r="E53" i="8"/>
  <c r="E54" i="8"/>
  <c r="E56" i="8"/>
  <c r="E57" i="8"/>
  <c r="E58" i="8"/>
  <c r="E59" i="8"/>
  <c r="E60" i="8"/>
  <c r="E62" i="8"/>
  <c r="E64" i="8"/>
  <c r="E65" i="8"/>
  <c r="E66" i="8"/>
  <c r="E67" i="8"/>
  <c r="E68" i="8"/>
  <c r="E70" i="8"/>
  <c r="E71" i="8"/>
  <c r="E72" i="8"/>
  <c r="E73" i="8"/>
  <c r="E74" i="8"/>
  <c r="E76" i="8"/>
  <c r="E77" i="8"/>
  <c r="E78" i="8"/>
  <c r="E79" i="8"/>
  <c r="E80" i="8"/>
  <c r="E81" i="8"/>
  <c r="E82" i="8"/>
  <c r="E83" i="8"/>
  <c r="E84" i="8"/>
  <c r="E85" i="8"/>
  <c r="E86" i="8"/>
  <c r="E87" i="8"/>
  <c r="G37" i="8"/>
  <c r="G38" i="8"/>
  <c r="G8" i="8"/>
  <c r="G15" i="8"/>
  <c r="G17" i="8" s="1"/>
  <c r="H37" i="8"/>
  <c r="H38" i="8"/>
  <c r="H8" i="8"/>
  <c r="H15" i="8"/>
  <c r="H17" i="8" s="1"/>
  <c r="J37" i="8"/>
  <c r="J38" i="8"/>
  <c r="J8" i="8"/>
  <c r="J15" i="8"/>
  <c r="Q15" i="8" s="1"/>
  <c r="L37" i="8"/>
  <c r="L38" i="8"/>
  <c r="L8" i="8"/>
  <c r="L15" i="8"/>
  <c r="L17" i="8" s="1"/>
  <c r="N37" i="8"/>
  <c r="N38" i="8"/>
  <c r="N8" i="8"/>
  <c r="N15" i="8"/>
  <c r="N17" i="8"/>
  <c r="I37" i="8"/>
  <c r="I38" i="8"/>
  <c r="I8" i="8"/>
  <c r="I15" i="8"/>
  <c r="P15" i="8" s="1"/>
  <c r="K37" i="8"/>
  <c r="K38" i="8"/>
  <c r="K8" i="8"/>
  <c r="K15" i="8"/>
  <c r="K17" i="8" s="1"/>
  <c r="M37" i="8"/>
  <c r="M38" i="8"/>
  <c r="M8" i="8"/>
  <c r="M15" i="8"/>
  <c r="M17" i="8"/>
  <c r="Q16" i="8"/>
  <c r="P16" i="8"/>
  <c r="Q8" i="8"/>
  <c r="P8" i="8"/>
  <c r="H46" i="8"/>
  <c r="H47" i="8"/>
  <c r="H9" i="8"/>
  <c r="J46" i="8"/>
  <c r="J47" i="8"/>
  <c r="J9" i="8"/>
  <c r="L46" i="8"/>
  <c r="L47" i="8"/>
  <c r="L9" i="8"/>
  <c r="N46" i="8"/>
  <c r="N47" i="8"/>
  <c r="N9" i="8"/>
  <c r="Q9" i="8"/>
  <c r="H53" i="8"/>
  <c r="H54" i="8"/>
  <c r="H10" i="8"/>
  <c r="J53" i="8"/>
  <c r="J54" i="8"/>
  <c r="J10" i="8"/>
  <c r="L53" i="8"/>
  <c r="L54" i="8"/>
  <c r="L10" i="8"/>
  <c r="N53" i="8"/>
  <c r="N54" i="8"/>
  <c r="N10" i="8"/>
  <c r="Q10" i="8"/>
  <c r="H60" i="8"/>
  <c r="H11" i="8"/>
  <c r="J60" i="8"/>
  <c r="J11" i="8"/>
  <c r="L60" i="8"/>
  <c r="L11" i="8"/>
  <c r="N60" i="8"/>
  <c r="N11" i="8"/>
  <c r="Q11" i="8"/>
  <c r="H68" i="8"/>
  <c r="H88" i="8" s="1"/>
  <c r="H90" i="8" s="1"/>
  <c r="J68" i="8"/>
  <c r="J12" i="8"/>
  <c r="L68" i="8"/>
  <c r="L88" i="8" s="1"/>
  <c r="L90" i="8" s="1"/>
  <c r="N68" i="8"/>
  <c r="N12" i="8"/>
  <c r="H74" i="8"/>
  <c r="H13" i="8"/>
  <c r="J74" i="8"/>
  <c r="J13" i="8"/>
  <c r="L74" i="8"/>
  <c r="L13" i="8"/>
  <c r="N74" i="8"/>
  <c r="N13" i="8"/>
  <c r="Q13" i="8"/>
  <c r="H87" i="8"/>
  <c r="H14" i="8"/>
  <c r="J87" i="8"/>
  <c r="J14" i="8"/>
  <c r="L87" i="8"/>
  <c r="L14" i="8"/>
  <c r="N87" i="8"/>
  <c r="N14" i="8"/>
  <c r="Q14" i="8"/>
  <c r="Q19" i="8"/>
  <c r="G46" i="8"/>
  <c r="G47" i="8"/>
  <c r="G9" i="8"/>
  <c r="I46" i="8"/>
  <c r="I47" i="8"/>
  <c r="I9" i="8"/>
  <c r="K46" i="8"/>
  <c r="K47" i="8"/>
  <c r="K9" i="8"/>
  <c r="M46" i="8"/>
  <c r="M47" i="8"/>
  <c r="M9" i="8"/>
  <c r="P9" i="8"/>
  <c r="G53" i="8"/>
  <c r="G54" i="8"/>
  <c r="G10" i="8"/>
  <c r="I53" i="8"/>
  <c r="I54" i="8"/>
  <c r="I10" i="8"/>
  <c r="K53" i="8"/>
  <c r="K54" i="8"/>
  <c r="K10" i="8"/>
  <c r="M53" i="8"/>
  <c r="M54" i="8"/>
  <c r="M10" i="8"/>
  <c r="P10" i="8"/>
  <c r="G60" i="8"/>
  <c r="G11" i="8"/>
  <c r="I60" i="8"/>
  <c r="I11" i="8"/>
  <c r="K60" i="8"/>
  <c r="K11" i="8"/>
  <c r="M60" i="8"/>
  <c r="M11" i="8"/>
  <c r="P11" i="8"/>
  <c r="G68" i="8"/>
  <c r="G88" i="8" s="1"/>
  <c r="G90" i="8" s="1"/>
  <c r="I68" i="8"/>
  <c r="I12" i="8"/>
  <c r="K68" i="8"/>
  <c r="K88" i="8" s="1"/>
  <c r="K90" i="8" s="1"/>
  <c r="M68" i="8"/>
  <c r="M12" i="8"/>
  <c r="G74" i="8"/>
  <c r="G13" i="8"/>
  <c r="I74" i="8"/>
  <c r="I13" i="8"/>
  <c r="K74" i="8"/>
  <c r="K13" i="8"/>
  <c r="M74" i="8"/>
  <c r="M13" i="8"/>
  <c r="P13" i="8"/>
  <c r="G87" i="8"/>
  <c r="G14" i="8"/>
  <c r="I87" i="8"/>
  <c r="I14" i="8"/>
  <c r="K87" i="8"/>
  <c r="K14" i="8"/>
  <c r="M87" i="8"/>
  <c r="M14" i="8"/>
  <c r="P14" i="8"/>
  <c r="P19" i="8"/>
  <c r="O16" i="8"/>
  <c r="O8" i="8"/>
  <c r="O15" i="8"/>
  <c r="O9" i="8"/>
  <c r="O10" i="8"/>
  <c r="O11" i="8"/>
  <c r="O13" i="8"/>
  <c r="O14" i="8"/>
  <c r="Q77" i="8"/>
  <c r="Q78" i="8"/>
  <c r="Q79" i="8"/>
  <c r="Q80" i="8"/>
  <c r="Q81" i="8"/>
  <c r="Q82" i="8"/>
  <c r="Q83" i="8"/>
  <c r="Q84" i="8"/>
  <c r="P77" i="8"/>
  <c r="P78" i="8"/>
  <c r="P79" i="8"/>
  <c r="P80" i="8"/>
  <c r="P81" i="8"/>
  <c r="P82" i="8"/>
  <c r="P83" i="8"/>
  <c r="P84" i="8"/>
  <c r="O77" i="8"/>
  <c r="O78" i="8"/>
  <c r="O79" i="8"/>
  <c r="O80" i="8"/>
  <c r="O81" i="8"/>
  <c r="O82" i="8"/>
  <c r="O83" i="8"/>
  <c r="O84" i="8"/>
  <c r="O64" i="8"/>
  <c r="Q64" i="8"/>
  <c r="Q65" i="8"/>
  <c r="P64" i="8"/>
  <c r="P65" i="8"/>
  <c r="Q73" i="8"/>
  <c r="P73" i="8"/>
  <c r="O73" i="8"/>
  <c r="Q72" i="8"/>
  <c r="P72" i="8"/>
  <c r="O72" i="8"/>
  <c r="Q71" i="8"/>
  <c r="P71" i="8"/>
  <c r="O71" i="8"/>
  <c r="Q70" i="8"/>
  <c r="Q74" i="8"/>
  <c r="P70" i="8"/>
  <c r="P74" i="8"/>
  <c r="O70" i="8"/>
  <c r="O74" i="8"/>
  <c r="E13" i="8"/>
  <c r="Q67" i="8"/>
  <c r="P67" i="8"/>
  <c r="O67" i="8"/>
  <c r="Q66" i="8"/>
  <c r="P66" i="8"/>
  <c r="O66" i="8"/>
  <c r="O65" i="8"/>
  <c r="Q62" i="8"/>
  <c r="Q68" i="8"/>
  <c r="P62" i="8"/>
  <c r="P68" i="8"/>
  <c r="O62" i="8"/>
  <c r="O68" i="8"/>
  <c r="E12" i="8"/>
  <c r="Q59" i="8"/>
  <c r="P59" i="8"/>
  <c r="O59" i="8"/>
  <c r="Q58" i="8"/>
  <c r="P58" i="8"/>
  <c r="O58" i="8"/>
  <c r="Q57" i="8"/>
  <c r="P57" i="8"/>
  <c r="O57" i="8"/>
  <c r="Q56" i="8"/>
  <c r="Q60" i="8"/>
  <c r="P56" i="8"/>
  <c r="P60" i="8"/>
  <c r="O56" i="8"/>
  <c r="O60" i="8"/>
  <c r="E11" i="8"/>
  <c r="Q89" i="8"/>
  <c r="P89" i="8"/>
  <c r="O89" i="8"/>
  <c r="I88" i="8"/>
  <c r="I90" i="8" s="1"/>
  <c r="J88" i="8"/>
  <c r="M88" i="8"/>
  <c r="M90" i="8" s="1"/>
  <c r="N88" i="8"/>
  <c r="P76" i="8"/>
  <c r="O85" i="8"/>
  <c r="O86" i="8"/>
  <c r="O76" i="8"/>
  <c r="O50" i="8"/>
  <c r="Q50" i="8"/>
  <c r="P50" i="8"/>
  <c r="O51" i="8"/>
  <c r="O52" i="8"/>
  <c r="O53" i="8"/>
  <c r="O87" i="8"/>
  <c r="O21" i="8"/>
  <c r="O22" i="8"/>
  <c r="O37" i="8" s="1"/>
  <c r="O38" i="8" s="1"/>
  <c r="O88" i="8" s="1"/>
  <c r="O90" i="8" s="1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41" i="8"/>
  <c r="O44" i="8"/>
  <c r="O45" i="8"/>
  <c r="O46" i="8"/>
  <c r="O47" i="8"/>
  <c r="O54" i="8"/>
  <c r="E14" i="8"/>
  <c r="N90" i="8"/>
  <c r="J90" i="8"/>
  <c r="E10" i="8"/>
  <c r="Q86" i="8"/>
  <c r="Q85" i="8"/>
  <c r="Q76" i="8"/>
  <c r="Q51" i="8"/>
  <c r="Q52" i="8"/>
  <c r="Q53" i="8"/>
  <c r="Q41" i="8"/>
  <c r="Q46" i="8" s="1"/>
  <c r="Q47" i="8" s="1"/>
  <c r="Q44" i="8"/>
  <c r="Q45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P86" i="8"/>
  <c r="P85" i="8"/>
  <c r="Q87" i="8"/>
  <c r="Q54" i="8"/>
  <c r="P25" i="8"/>
  <c r="P31" i="8"/>
  <c r="P44" i="8"/>
  <c r="P45" i="8"/>
  <c r="P23" i="8"/>
  <c r="P33" i="8"/>
  <c r="P22" i="8"/>
  <c r="P37" i="8" s="1"/>
  <c r="P38" i="8" s="1"/>
  <c r="P26" i="8"/>
  <c r="P30" i="8"/>
  <c r="P32" i="8"/>
  <c r="P41" i="8"/>
  <c r="P46" i="8" s="1"/>
  <c r="P47" i="8" s="1"/>
  <c r="P35" i="8"/>
  <c r="P21" i="8"/>
  <c r="P27" i="8"/>
  <c r="P29" i="8"/>
  <c r="P36" i="8"/>
  <c r="P52" i="8"/>
  <c r="P24" i="8"/>
  <c r="P28" i="8"/>
  <c r="P34" i="8"/>
  <c r="P51" i="8"/>
  <c r="P53" i="8"/>
  <c r="P87" i="8"/>
  <c r="P54" i="8"/>
  <c r="O17" i="8" l="1"/>
  <c r="K12" i="8"/>
  <c r="G12" i="8"/>
  <c r="L12" i="8"/>
  <c r="H12" i="8"/>
  <c r="Q12" i="8" s="1"/>
  <c r="I17" i="8"/>
  <c r="P17" i="8" s="1"/>
  <c r="J17" i="8"/>
  <c r="Q17" i="8" s="1"/>
  <c r="P88" i="8"/>
  <c r="P90" i="8" s="1"/>
  <c r="Q37" i="8"/>
  <c r="Q38" i="8" s="1"/>
  <c r="Q88" i="8" s="1"/>
  <c r="Q90" i="8" s="1"/>
  <c r="E8" i="8"/>
  <c r="E15" i="8" s="1"/>
  <c r="E17" i="8" s="1"/>
  <c r="E88" i="8"/>
  <c r="O12" i="8" l="1"/>
  <c r="P12" i="8"/>
  <c r="E89" i="8"/>
  <c r="E90" i="8" s="1"/>
</calcChain>
</file>

<file path=xl/sharedStrings.xml><?xml version="1.0" encoding="utf-8"?>
<sst xmlns="http://schemas.openxmlformats.org/spreadsheetml/2006/main" count="81" uniqueCount="67">
  <si>
    <t>Objective 1</t>
  </si>
  <si>
    <t>PRM</t>
  </si>
  <si>
    <t>Objective 2</t>
  </si>
  <si>
    <t>Objective 3</t>
  </si>
  <si>
    <t>Sub-Total Travel</t>
  </si>
  <si>
    <t>Sub-Total Supplies</t>
  </si>
  <si>
    <t>Sub-Total Other Direct Costs</t>
  </si>
  <si>
    <t>OTHER DIRECT COSTS</t>
  </si>
  <si>
    <t>Objective 4</t>
  </si>
  <si>
    <t>TRAVEL</t>
  </si>
  <si>
    <t>Sub-Total Personnel</t>
  </si>
  <si>
    <t>Sub-Total Fringe Benefits</t>
  </si>
  <si>
    <t>FRINGE BENEFITS</t>
  </si>
  <si>
    <t>PERSONNEL</t>
  </si>
  <si>
    <t>SUPPLIES</t>
  </si>
  <si>
    <t>Cost Share</t>
  </si>
  <si>
    <t>TOTAL PROJECT COSTS</t>
  </si>
  <si>
    <t>Unit
Cost</t>
  </si>
  <si>
    <t>Sub-total: Local Staff</t>
  </si>
  <si>
    <t>Sub-total:  Fringe Benefits Local Staff</t>
  </si>
  <si>
    <t>Costs</t>
  </si>
  <si>
    <t>NGO Name</t>
  </si>
  <si>
    <t>Project Name and Location</t>
  </si>
  <si>
    <t>List staff separately here</t>
  </si>
  <si>
    <t>Number of Units</t>
  </si>
  <si>
    <t>List objective here</t>
  </si>
  <si>
    <t>Total Cost</t>
  </si>
  <si>
    <t>TOTAL COSTS</t>
  </si>
  <si>
    <t>COST BY OBJECTIVE</t>
  </si>
  <si>
    <t>Total
Cost</t>
  </si>
  <si>
    <t xml:space="preserve">List benefits here </t>
  </si>
  <si>
    <t>List travel expenses such as lodging, meals, ground transportation</t>
  </si>
  <si>
    <t>Lists costs such as rent, utilities, communications, etc.</t>
  </si>
  <si>
    <t>TOTAL Direct Costs</t>
  </si>
  <si>
    <t>EQUIPMENT</t>
  </si>
  <si>
    <t>Sub-Total Equipment</t>
  </si>
  <si>
    <t>CONTRACTUAL</t>
  </si>
  <si>
    <t>Sub-Total Contractual</t>
  </si>
  <si>
    <t>Total PRM Cost</t>
  </si>
  <si>
    <t>Total Cost Share</t>
  </si>
  <si>
    <t>SUMMARY</t>
  </si>
  <si>
    <t xml:space="preserve">   PERSONNEL</t>
  </si>
  <si>
    <t xml:space="preserve">   FRINGE BENEFITS</t>
  </si>
  <si>
    <t xml:space="preserve">   TRAVEL</t>
  </si>
  <si>
    <t xml:space="preserve">   EQUIPMENT</t>
  </si>
  <si>
    <t xml:space="preserve">   SUPPLIES</t>
  </si>
  <si>
    <t xml:space="preserve">   CONTRACTUAL</t>
  </si>
  <si>
    <t xml:space="preserve">   OTHER DIRECT COSTS</t>
  </si>
  <si>
    <t>TOTAL DIRECT COSTS</t>
  </si>
  <si>
    <t>National Staff - Program</t>
  </si>
  <si>
    <t>National Staff - Support</t>
  </si>
  <si>
    <t>In-Country Travel</t>
  </si>
  <si>
    <t>Sub-total: In-country Travel</t>
  </si>
  <si>
    <t>National Staff - Program Benefits</t>
  </si>
  <si>
    <t>National Staff - Support Benefits</t>
  </si>
  <si>
    <t>List office equipment of greater value than 25,000 TRY (ex. generator, elevator, etc.)</t>
  </si>
  <si>
    <t>List any contractual agreements (ex. third-party monitoring, labor market assessment, etc.)</t>
  </si>
  <si>
    <r>
      <t>INDIRECT COSTS (</t>
    </r>
    <r>
      <rPr>
        <b/>
        <sz val="11"/>
        <color rgb="FFFF0000"/>
        <rFont val="Times New Roman"/>
        <family val="1"/>
      </rPr>
      <t>X%</t>
    </r>
    <r>
      <rPr>
        <b/>
        <sz val="11"/>
        <rFont val="Times New Roman"/>
        <family val="1"/>
      </rPr>
      <t xml:space="preserve">)
</t>
    </r>
    <r>
      <rPr>
        <i/>
        <sz val="11"/>
        <color rgb="FFFF0000"/>
        <rFont val="Times New Roman"/>
        <family val="1"/>
      </rPr>
      <t>Any organization proposing indirect costs must submit supporting documentation at the time of proposal.</t>
    </r>
  </si>
  <si>
    <t>month</t>
  </si>
  <si>
    <t>List supplies &amp; office assets of less than 25,000 TRY (ex. computers, stationary, desks, hygiene kits, etc.)</t>
  </si>
  <si>
    <r>
      <t xml:space="preserve">Unit Type (month/day/ piece/etc.; </t>
    </r>
    <r>
      <rPr>
        <b/>
        <sz val="11"/>
        <color rgb="FFFF0000"/>
        <rFont val="Times New Roman"/>
        <family val="1"/>
      </rPr>
      <t>no lump sums</t>
    </r>
    <r>
      <rPr>
        <b/>
        <sz val="11"/>
        <rFont val="Times New Roman"/>
        <family val="1"/>
      </rPr>
      <t>)</t>
    </r>
  </si>
  <si>
    <t>piece</t>
  </si>
  <si>
    <r>
      <t>INDIRECT COSTS (</t>
    </r>
    <r>
      <rPr>
        <sz val="11"/>
        <color rgb="FFFF0000"/>
        <rFont val="Times New Roman"/>
        <family val="1"/>
      </rPr>
      <t>X%</t>
    </r>
    <r>
      <rPr>
        <sz val="11"/>
        <rFont val="Times New Roman"/>
        <family val="1"/>
      </rPr>
      <t>)</t>
    </r>
  </si>
  <si>
    <t>Example: Program Manager</t>
  </si>
  <si>
    <t>Example: Finance Assistant</t>
  </si>
  <si>
    <t>Example: IEC Materials</t>
  </si>
  <si>
    <t>Max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</si>
</sst>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[$TRY]\ * #,##0_);_([$TRY]\ * \(#,##0\);_([$TRY]\ * &quot;-&quot;??_);_(@_)"/>
  </numFmts>
  <fonts count="10" x14ac:knownFonts="1">
    <font>
      <sz val="9"/>
      <name val="Arial"/>
    </font>
    <font>
      <sz val="9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center"/>
    </xf>
    <xf numFmtId="10" fontId="3" fillId="0" borderId="0" xfId="2" applyNumberFormat="1" applyFont="1" applyFill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4" fillId="0" borderId="0" xfId="2" applyFont="1" applyFill="1"/>
    <xf numFmtId="0" fontId="3" fillId="0" borderId="0" xfId="2" applyFont="1" applyFill="1" applyBorder="1"/>
    <xf numFmtId="165" fontId="3" fillId="0" borderId="0" xfId="2" applyNumberFormat="1" applyFont="1" applyFill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165" fontId="3" fillId="0" borderId="3" xfId="2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65" fontId="3" fillId="0" borderId="7" xfId="2" applyNumberFormat="1" applyFont="1" applyFill="1" applyBorder="1" applyAlignment="1">
      <alignment horizontal="center"/>
    </xf>
    <xf numFmtId="44" fontId="3" fillId="0" borderId="0" xfId="2" applyNumberFormat="1" applyFont="1" applyFill="1" applyAlignment="1">
      <alignment horizontal="center"/>
    </xf>
    <xf numFmtId="165" fontId="3" fillId="0" borderId="12" xfId="2" applyNumberFormat="1" applyFont="1" applyFill="1" applyBorder="1" applyAlignment="1">
      <alignment horizontal="center"/>
    </xf>
    <xf numFmtId="165" fontId="3" fillId="0" borderId="10" xfId="2" applyNumberFormat="1" applyFont="1" applyFill="1" applyBorder="1" applyAlignment="1">
      <alignment horizontal="center"/>
    </xf>
    <xf numFmtId="165" fontId="3" fillId="0" borderId="4" xfId="2" applyNumberFormat="1" applyFont="1" applyFill="1" applyBorder="1" applyAlignment="1">
      <alignment horizontal="center"/>
    </xf>
    <xf numFmtId="165" fontId="3" fillId="0" borderId="6" xfId="2" applyNumberFormat="1" applyFont="1" applyFill="1" applyBorder="1" applyAlignment="1">
      <alignment horizontal="center"/>
    </xf>
    <xf numFmtId="165" fontId="3" fillId="0" borderId="5" xfId="2" applyNumberFormat="1" applyFont="1" applyFill="1" applyBorder="1" applyAlignment="1">
      <alignment horizontal="center"/>
    </xf>
    <xf numFmtId="7" fontId="3" fillId="0" borderId="0" xfId="2" applyNumberFormat="1" applyFont="1" applyFill="1"/>
    <xf numFmtId="165" fontId="3" fillId="0" borderId="14" xfId="2" applyNumberFormat="1" applyFont="1" applyFill="1" applyBorder="1" applyAlignment="1">
      <alignment horizontal="center"/>
    </xf>
    <xf numFmtId="165" fontId="4" fillId="0" borderId="14" xfId="2" applyNumberFormat="1" applyFont="1" applyFill="1" applyBorder="1" applyAlignment="1">
      <alignment horizontal="center"/>
    </xf>
    <xf numFmtId="165" fontId="3" fillId="0" borderId="11" xfId="2" applyNumberFormat="1" applyFont="1" applyFill="1" applyBorder="1" applyAlignment="1">
      <alignment horizontal="center"/>
    </xf>
    <xf numFmtId="165" fontId="3" fillId="3" borderId="9" xfId="2" applyNumberFormat="1" applyFont="1" applyFill="1" applyBorder="1" applyAlignment="1">
      <alignment horizontal="center"/>
    </xf>
    <xf numFmtId="165" fontId="4" fillId="3" borderId="8" xfId="2" applyNumberFormat="1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center"/>
    </xf>
    <xf numFmtId="165" fontId="4" fillId="0" borderId="2" xfId="2" applyNumberFormat="1" applyFont="1" applyFill="1" applyBorder="1" applyAlignment="1">
      <alignment horizontal="center"/>
    </xf>
    <xf numFmtId="165" fontId="4" fillId="4" borderId="9" xfId="2" applyNumberFormat="1" applyFont="1" applyFill="1" applyBorder="1" applyAlignment="1">
      <alignment horizontal="center"/>
    </xf>
    <xf numFmtId="165" fontId="4" fillId="4" borderId="8" xfId="2" applyNumberFormat="1" applyFont="1" applyFill="1" applyBorder="1" applyAlignment="1">
      <alignment horizontal="center"/>
    </xf>
    <xf numFmtId="7" fontId="4" fillId="4" borderId="9" xfId="2" applyNumberFormat="1" applyFont="1" applyFill="1" applyBorder="1" applyAlignment="1">
      <alignment horizontal="center" wrapText="1"/>
    </xf>
    <xf numFmtId="7" fontId="4" fillId="3" borderId="9" xfId="2" applyNumberFormat="1" applyFont="1" applyFill="1" applyBorder="1" applyAlignment="1">
      <alignment horizontal="center" wrapText="1"/>
    </xf>
    <xf numFmtId="164" fontId="4" fillId="3" borderId="9" xfId="2" applyNumberFormat="1" applyFont="1" applyFill="1" applyBorder="1" applyAlignment="1">
      <alignment horizontal="center"/>
    </xf>
    <xf numFmtId="164" fontId="4" fillId="4" borderId="9" xfId="2" applyNumberFormat="1" applyFont="1" applyFill="1" applyBorder="1" applyAlignment="1">
      <alignment horizontal="center" wrapText="1"/>
    </xf>
    <xf numFmtId="165" fontId="4" fillId="0" borderId="8" xfId="2" applyNumberFormat="1" applyFont="1" applyFill="1" applyBorder="1" applyAlignment="1">
      <alignment horizontal="center"/>
    </xf>
    <xf numFmtId="165" fontId="4" fillId="0" borderId="8" xfId="2" applyNumberFormat="1" applyFont="1" applyFill="1" applyBorder="1" applyAlignment="1">
      <alignment horizontal="center" vertical="center"/>
    </xf>
    <xf numFmtId="164" fontId="3" fillId="3" borderId="10" xfId="2" applyNumberFormat="1" applyFont="1" applyFill="1" applyBorder="1" applyAlignment="1">
      <alignment horizontal="center"/>
    </xf>
    <xf numFmtId="0" fontId="6" fillId="0" borderId="13" xfId="2" applyFont="1" applyFill="1" applyBorder="1"/>
    <xf numFmtId="0" fontId="3" fillId="0" borderId="13" xfId="2" applyFont="1" applyFill="1" applyBorder="1"/>
    <xf numFmtId="165" fontId="4" fillId="3" borderId="28" xfId="2" applyNumberFormat="1" applyFont="1" applyFill="1" applyBorder="1" applyAlignment="1">
      <alignment horizontal="center"/>
    </xf>
    <xf numFmtId="165" fontId="3" fillId="0" borderId="26" xfId="2" applyNumberFormat="1" applyFont="1" applyFill="1" applyBorder="1" applyAlignment="1">
      <alignment horizontal="center"/>
    </xf>
    <xf numFmtId="165" fontId="3" fillId="0" borderId="27" xfId="2" applyNumberFormat="1" applyFont="1" applyFill="1" applyBorder="1" applyAlignment="1">
      <alignment horizontal="center"/>
    </xf>
    <xf numFmtId="10" fontId="5" fillId="3" borderId="15" xfId="2" applyNumberFormat="1" applyFont="1" applyFill="1" applyBorder="1" applyAlignment="1">
      <alignment wrapText="1"/>
    </xf>
    <xf numFmtId="0" fontId="4" fillId="4" borderId="15" xfId="2" applyFont="1" applyFill="1" applyBorder="1"/>
    <xf numFmtId="165" fontId="4" fillId="4" borderId="28" xfId="2" applyNumberFormat="1" applyFont="1" applyFill="1" applyBorder="1" applyAlignment="1">
      <alignment horizontal="center"/>
    </xf>
    <xf numFmtId="0" fontId="4" fillId="0" borderId="13" xfId="2" applyFont="1" applyFill="1" applyBorder="1"/>
    <xf numFmtId="165" fontId="3" fillId="0" borderId="25" xfId="2" applyNumberFormat="1" applyFont="1" applyFill="1" applyBorder="1" applyAlignment="1">
      <alignment horizontal="center"/>
    </xf>
    <xf numFmtId="165" fontId="3" fillId="3" borderId="16" xfId="2" applyNumberFormat="1" applyFont="1" applyFill="1" applyBorder="1" applyAlignment="1">
      <alignment horizontal="center"/>
    </xf>
    <xf numFmtId="165" fontId="4" fillId="4" borderId="16" xfId="2" applyNumberFormat="1" applyFont="1" applyFill="1" applyBorder="1" applyAlignment="1">
      <alignment horizontal="center"/>
    </xf>
    <xf numFmtId="0" fontId="3" fillId="0" borderId="14" xfId="2" applyFont="1" applyFill="1" applyBorder="1" applyAlignment="1">
      <alignment horizontal="center"/>
    </xf>
    <xf numFmtId="0" fontId="3" fillId="0" borderId="13" xfId="2" applyFont="1" applyFill="1" applyBorder="1" applyAlignment="1">
      <alignment wrapText="1"/>
    </xf>
    <xf numFmtId="0" fontId="5" fillId="3" borderId="15" xfId="2" applyFont="1" applyFill="1" applyBorder="1" applyAlignment="1"/>
    <xf numFmtId="0" fontId="4" fillId="5" borderId="15" xfId="2" applyFont="1" applyFill="1" applyBorder="1"/>
    <xf numFmtId="7" fontId="4" fillId="4" borderId="8" xfId="2" applyNumberFormat="1" applyFont="1" applyFill="1" applyBorder="1" applyAlignment="1">
      <alignment horizontal="center" wrapText="1"/>
    </xf>
    <xf numFmtId="164" fontId="4" fillId="5" borderId="8" xfId="2" applyNumberFormat="1" applyFont="1" applyFill="1" applyBorder="1" applyAlignment="1">
      <alignment horizontal="center"/>
    </xf>
    <xf numFmtId="165" fontId="3" fillId="0" borderId="8" xfId="2" applyNumberFormat="1" applyFont="1" applyFill="1" applyBorder="1" applyAlignment="1"/>
    <xf numFmtId="0" fontId="4" fillId="0" borderId="13" xfId="2" applyFont="1" applyFill="1" applyBorder="1" applyAlignment="1">
      <alignment horizontal="left" vertical="center" wrapText="1"/>
    </xf>
    <xf numFmtId="0" fontId="3" fillId="0" borderId="13" xfId="2" applyFont="1" applyFill="1" applyBorder="1" applyAlignment="1">
      <alignment horizontal="left" vertical="center" wrapText="1"/>
    </xf>
    <xf numFmtId="165" fontId="4" fillId="0" borderId="2" xfId="1" applyNumberFormat="1" applyFont="1" applyFill="1" applyBorder="1" applyAlignment="1">
      <alignment horizontal="center" wrapText="1"/>
    </xf>
    <xf numFmtId="165" fontId="4" fillId="0" borderId="14" xfId="1" applyNumberFormat="1" applyFont="1" applyFill="1" applyBorder="1" applyAlignment="1">
      <alignment horizontal="center" wrapText="1"/>
    </xf>
    <xf numFmtId="165" fontId="4" fillId="0" borderId="0" xfId="1" applyNumberFormat="1" applyFont="1" applyFill="1" applyBorder="1" applyAlignment="1">
      <alignment horizontal="center"/>
    </xf>
    <xf numFmtId="165" fontId="4" fillId="0" borderId="6" xfId="1" applyNumberFormat="1" applyFont="1" applyFill="1" applyBorder="1" applyAlignment="1">
      <alignment horizontal="center"/>
    </xf>
    <xf numFmtId="165" fontId="4" fillId="0" borderId="10" xfId="1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wrapText="1"/>
    </xf>
    <xf numFmtId="0" fontId="4" fillId="0" borderId="29" xfId="2" applyFont="1" applyFill="1" applyBorder="1"/>
    <xf numFmtId="165" fontId="4" fillId="0" borderId="13" xfId="1" applyNumberFormat="1" applyFont="1" applyFill="1" applyBorder="1" applyAlignment="1">
      <alignment horizontal="center"/>
    </xf>
    <xf numFmtId="165" fontId="4" fillId="0" borderId="29" xfId="1" applyNumberFormat="1" applyFont="1" applyFill="1" applyBorder="1" applyAlignment="1">
      <alignment horizontal="center"/>
    </xf>
    <xf numFmtId="165" fontId="4" fillId="0" borderId="35" xfId="1" applyNumberFormat="1" applyFont="1" applyFill="1" applyBorder="1" applyAlignment="1">
      <alignment horizontal="center"/>
    </xf>
    <xf numFmtId="165" fontId="4" fillId="0" borderId="36" xfId="1" applyNumberFormat="1" applyFont="1" applyFill="1" applyBorder="1" applyAlignment="1">
      <alignment horizontal="center"/>
    </xf>
    <xf numFmtId="165" fontId="4" fillId="0" borderId="37" xfId="1" applyNumberFormat="1" applyFont="1" applyFill="1" applyBorder="1" applyAlignment="1">
      <alignment horizontal="center"/>
    </xf>
    <xf numFmtId="165" fontId="4" fillId="0" borderId="30" xfId="0" applyNumberFormat="1" applyFont="1" applyFill="1" applyBorder="1" applyAlignment="1">
      <alignment horizontal="center" wrapText="1"/>
    </xf>
    <xf numFmtId="165" fontId="3" fillId="0" borderId="30" xfId="2" applyNumberFormat="1" applyFont="1" applyFill="1" applyBorder="1" applyAlignment="1">
      <alignment horizontal="center"/>
    </xf>
    <xf numFmtId="165" fontId="3" fillId="0" borderId="38" xfId="2" applyNumberFormat="1" applyFont="1" applyFill="1" applyBorder="1" applyAlignment="1">
      <alignment horizontal="center"/>
    </xf>
    <xf numFmtId="0" fontId="3" fillId="3" borderId="0" xfId="2" applyFont="1" applyFill="1" applyBorder="1" applyAlignment="1"/>
    <xf numFmtId="0" fontId="3" fillId="3" borderId="39" xfId="2" applyFont="1" applyFill="1" applyBorder="1" applyAlignment="1"/>
    <xf numFmtId="0" fontId="3" fillId="3" borderId="40" xfId="2" applyFont="1" applyFill="1" applyBorder="1" applyAlignment="1"/>
    <xf numFmtId="0" fontId="3" fillId="3" borderId="41" xfId="2" applyFont="1" applyFill="1" applyBorder="1" applyAlignment="1"/>
    <xf numFmtId="165" fontId="4" fillId="2" borderId="43" xfId="1" applyNumberFormat="1" applyFont="1" applyFill="1" applyBorder="1" applyAlignment="1">
      <alignment horizontal="center"/>
    </xf>
    <xf numFmtId="165" fontId="4" fillId="2" borderId="44" xfId="1" applyNumberFormat="1" applyFont="1" applyFill="1" applyBorder="1" applyAlignment="1">
      <alignment horizontal="center"/>
    </xf>
    <xf numFmtId="165" fontId="4" fillId="2" borderId="45" xfId="1" applyNumberFormat="1" applyFont="1" applyFill="1" applyBorder="1" applyAlignment="1">
      <alignment horizontal="center"/>
    </xf>
    <xf numFmtId="7" fontId="3" fillId="3" borderId="12" xfId="2" applyNumberFormat="1" applyFont="1" applyFill="1" applyBorder="1" applyAlignment="1">
      <alignment horizontal="center" wrapText="1"/>
    </xf>
    <xf numFmtId="0" fontId="3" fillId="3" borderId="12" xfId="2" applyFont="1" applyFill="1" applyBorder="1" applyAlignment="1">
      <alignment horizontal="center" wrapText="1"/>
    </xf>
    <xf numFmtId="0" fontId="3" fillId="3" borderId="10" xfId="2" applyFont="1" applyFill="1" applyBorder="1" applyAlignment="1">
      <alignment horizontal="center" wrapText="1"/>
    </xf>
    <xf numFmtId="164" fontId="3" fillId="3" borderId="11" xfId="2" applyNumberFormat="1" applyFont="1" applyFill="1" applyBorder="1" applyAlignment="1">
      <alignment horizontal="center"/>
    </xf>
    <xf numFmtId="7" fontId="3" fillId="3" borderId="10" xfId="2" applyNumberFormat="1" applyFont="1" applyFill="1" applyBorder="1" applyAlignment="1">
      <alignment horizontal="center"/>
    </xf>
    <xf numFmtId="7" fontId="4" fillId="4" borderId="18" xfId="2" applyNumberFormat="1" applyFont="1" applyFill="1" applyBorder="1" applyAlignment="1">
      <alignment horizontal="center" wrapText="1"/>
    </xf>
    <xf numFmtId="164" fontId="4" fillId="5" borderId="18" xfId="2" applyNumberFormat="1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/>
    </xf>
    <xf numFmtId="44" fontId="4" fillId="3" borderId="10" xfId="2" applyNumberFormat="1" applyFont="1" applyFill="1" applyBorder="1" applyAlignment="1">
      <alignment horizontal="center"/>
    </xf>
    <xf numFmtId="0" fontId="4" fillId="0" borderId="46" xfId="2" applyFont="1" applyFill="1" applyBorder="1"/>
    <xf numFmtId="10" fontId="4" fillId="0" borderId="29" xfId="2" applyNumberFormat="1" applyFont="1" applyFill="1" applyBorder="1" applyAlignment="1">
      <alignment horizontal="left"/>
    </xf>
    <xf numFmtId="0" fontId="3" fillId="0" borderId="50" xfId="2" applyFont="1" applyFill="1" applyBorder="1"/>
    <xf numFmtId="0" fontId="4" fillId="4" borderId="51" xfId="2" applyFont="1" applyFill="1" applyBorder="1"/>
    <xf numFmtId="166" fontId="4" fillId="0" borderId="2" xfId="0" applyNumberFormat="1" applyFont="1" applyFill="1" applyBorder="1" applyAlignment="1">
      <alignment horizontal="center" wrapText="1"/>
    </xf>
    <xf numFmtId="166" fontId="4" fillId="0" borderId="26" xfId="0" applyNumberFormat="1" applyFont="1" applyFill="1" applyBorder="1" applyAlignment="1">
      <alignment horizontal="center" wrapText="1"/>
    </xf>
    <xf numFmtId="166" fontId="4" fillId="0" borderId="30" xfId="0" applyNumberFormat="1" applyFont="1" applyFill="1" applyBorder="1" applyAlignment="1">
      <alignment horizontal="center" wrapText="1"/>
    </xf>
    <xf numFmtId="166" fontId="4" fillId="0" borderId="31" xfId="0" applyNumberFormat="1" applyFont="1" applyFill="1" applyBorder="1" applyAlignment="1">
      <alignment horizontal="center" wrapText="1"/>
    </xf>
    <xf numFmtId="166" fontId="3" fillId="0" borderId="47" xfId="0" applyNumberFormat="1" applyFont="1" applyBorder="1" applyAlignment="1">
      <alignment horizontal="center" wrapText="1"/>
    </xf>
    <xf numFmtId="166" fontId="3" fillId="0" borderId="48" xfId="0" applyNumberFormat="1" applyFont="1" applyBorder="1" applyAlignment="1">
      <alignment horizontal="center" wrapText="1"/>
    </xf>
    <xf numFmtId="166" fontId="3" fillId="0" borderId="2" xfId="2" applyNumberFormat="1" applyFont="1" applyFill="1" applyBorder="1" applyAlignment="1">
      <alignment horizontal="center"/>
    </xf>
    <xf numFmtId="166" fontId="3" fillId="0" borderId="0" xfId="2" applyNumberFormat="1" applyFont="1" applyFill="1" applyBorder="1" applyAlignment="1">
      <alignment horizontal="center"/>
    </xf>
    <xf numFmtId="166" fontId="3" fillId="0" borderId="26" xfId="2" applyNumberFormat="1" applyFont="1" applyFill="1" applyBorder="1" applyAlignment="1">
      <alignment horizontal="center"/>
    </xf>
    <xf numFmtId="166" fontId="3" fillId="0" borderId="3" xfId="2" applyNumberFormat="1" applyFont="1" applyFill="1" applyBorder="1" applyAlignment="1">
      <alignment horizontal="center"/>
    </xf>
    <xf numFmtId="166" fontId="3" fillId="0" borderId="7" xfId="2" applyNumberFormat="1" applyFont="1" applyFill="1" applyBorder="1" applyAlignment="1">
      <alignment horizontal="center"/>
    </xf>
    <xf numFmtId="166" fontId="3" fillId="0" borderId="27" xfId="2" applyNumberFormat="1" applyFont="1" applyFill="1" applyBorder="1" applyAlignment="1">
      <alignment horizontal="center"/>
    </xf>
    <xf numFmtId="166" fontId="3" fillId="3" borderId="9" xfId="2" applyNumberFormat="1" applyFont="1" applyFill="1" applyBorder="1" applyAlignment="1">
      <alignment horizontal="center"/>
    </xf>
    <xf numFmtId="166" fontId="5" fillId="3" borderId="9" xfId="2" applyNumberFormat="1" applyFont="1" applyFill="1" applyBorder="1" applyAlignment="1">
      <alignment horizontal="center" wrapText="1"/>
    </xf>
    <xf numFmtId="166" fontId="4" fillId="3" borderId="16" xfId="2" applyNumberFormat="1" applyFont="1" applyFill="1" applyBorder="1" applyAlignment="1">
      <alignment horizontal="center" wrapText="1"/>
    </xf>
    <xf numFmtId="166" fontId="3" fillId="4" borderId="52" xfId="2" applyNumberFormat="1" applyFont="1" applyFill="1" applyBorder="1" applyAlignment="1">
      <alignment horizontal="center" wrapText="1"/>
    </xf>
    <xf numFmtId="166" fontId="4" fillId="4" borderId="53" xfId="2" applyNumberFormat="1" applyFont="1" applyFill="1" applyBorder="1" applyAlignment="1">
      <alignment horizontal="center" wrapText="1"/>
    </xf>
    <xf numFmtId="166" fontId="3" fillId="0" borderId="54" xfId="2" applyNumberFormat="1" applyFont="1" applyFill="1" applyBorder="1" applyAlignment="1">
      <alignment horizontal="center" wrapText="1"/>
    </xf>
    <xf numFmtId="166" fontId="3" fillId="0" borderId="48" xfId="2" applyNumberFormat="1" applyFont="1" applyFill="1" applyBorder="1" applyAlignment="1">
      <alignment horizontal="center" wrapText="1"/>
    </xf>
    <xf numFmtId="166" fontId="3" fillId="4" borderId="9" xfId="2" applyNumberFormat="1" applyFont="1" applyFill="1" applyBorder="1" applyAlignment="1">
      <alignment horizontal="center" wrapText="1"/>
    </xf>
    <xf numFmtId="166" fontId="4" fillId="4" borderId="16" xfId="2" applyNumberFormat="1" applyFont="1" applyFill="1" applyBorder="1" applyAlignment="1">
      <alignment horizontal="center" wrapText="1"/>
    </xf>
    <xf numFmtId="166" fontId="3" fillId="0" borderId="1" xfId="2" applyNumberFormat="1" applyFont="1" applyFill="1" applyBorder="1" applyAlignment="1">
      <alignment horizontal="center" wrapText="1"/>
    </xf>
    <xf numFmtId="166" fontId="3" fillId="0" borderId="25" xfId="2" applyNumberFormat="1" applyFont="1" applyFill="1" applyBorder="1" applyAlignment="1">
      <alignment horizontal="center" wrapText="1"/>
    </xf>
    <xf numFmtId="166" fontId="3" fillId="0" borderId="2" xfId="2" applyNumberFormat="1" applyFont="1" applyFill="1" applyBorder="1" applyAlignment="1">
      <alignment horizontal="center" wrapText="1"/>
    </xf>
    <xf numFmtId="166" fontId="3" fillId="0" borderId="26" xfId="2" applyNumberFormat="1" applyFont="1" applyFill="1" applyBorder="1" applyAlignment="1">
      <alignment horizontal="center" wrapText="1"/>
    </xf>
    <xf numFmtId="166" fontId="4" fillId="3" borderId="16" xfId="2" applyNumberFormat="1" applyFont="1" applyFill="1" applyBorder="1" applyAlignment="1">
      <alignment horizontal="center"/>
    </xf>
    <xf numFmtId="166" fontId="4" fillId="4" borderId="9" xfId="2" applyNumberFormat="1" applyFont="1" applyFill="1" applyBorder="1" applyAlignment="1">
      <alignment horizontal="center" wrapText="1"/>
    </xf>
    <xf numFmtId="166" fontId="4" fillId="4" borderId="28" xfId="2" applyNumberFormat="1" applyFont="1" applyFill="1" applyBorder="1" applyAlignment="1">
      <alignment horizontal="center" wrapText="1"/>
    </xf>
    <xf numFmtId="166" fontId="3" fillId="5" borderId="9" xfId="2" applyNumberFormat="1" applyFont="1" applyFill="1" applyBorder="1" applyAlignment="1">
      <alignment horizontal="center"/>
    </xf>
    <xf numFmtId="166" fontId="4" fillId="5" borderId="28" xfId="2" applyNumberFormat="1" applyFont="1" applyFill="1" applyBorder="1" applyAlignment="1">
      <alignment horizontal="center"/>
    </xf>
    <xf numFmtId="166" fontId="3" fillId="0" borderId="18" xfId="2" applyNumberFormat="1" applyFont="1" applyFill="1" applyBorder="1" applyAlignment="1"/>
    <xf numFmtId="166" fontId="3" fillId="0" borderId="28" xfId="2" applyNumberFormat="1" applyFont="1" applyFill="1" applyBorder="1" applyAlignment="1"/>
    <xf numFmtId="166" fontId="3" fillId="0" borderId="37" xfId="2" applyNumberFormat="1" applyFont="1" applyFill="1" applyBorder="1" applyAlignment="1"/>
    <xf numFmtId="166" fontId="4" fillId="0" borderId="49" xfId="2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 wrapText="1"/>
    </xf>
    <xf numFmtId="2" fontId="4" fillId="0" borderId="30" xfId="0" applyNumberFormat="1" applyFont="1" applyFill="1" applyBorder="1" applyAlignment="1">
      <alignment horizontal="center" wrapText="1"/>
    </xf>
    <xf numFmtId="2" fontId="3" fillId="0" borderId="47" xfId="0" applyNumberFormat="1" applyFont="1" applyBorder="1" applyAlignment="1">
      <alignment horizontal="center" wrapText="1"/>
    </xf>
    <xf numFmtId="2" fontId="3" fillId="0" borderId="2" xfId="2" applyNumberFormat="1" applyFont="1" applyFill="1" applyBorder="1" applyAlignment="1">
      <alignment horizontal="center"/>
    </xf>
    <xf numFmtId="2" fontId="3" fillId="0" borderId="0" xfId="2" applyNumberFormat="1" applyFont="1" applyFill="1" applyBorder="1" applyAlignment="1">
      <alignment horizontal="center"/>
    </xf>
    <xf numFmtId="2" fontId="3" fillId="0" borderId="3" xfId="2" applyNumberFormat="1" applyFont="1" applyFill="1" applyBorder="1" applyAlignment="1">
      <alignment horizontal="center"/>
    </xf>
    <xf numFmtId="2" fontId="3" fillId="0" borderId="7" xfId="2" applyNumberFormat="1" applyFont="1" applyFill="1" applyBorder="1" applyAlignment="1">
      <alignment horizontal="center"/>
    </xf>
    <xf numFmtId="2" fontId="3" fillId="3" borderId="9" xfId="2" applyNumberFormat="1" applyFont="1" applyFill="1" applyBorder="1" applyAlignment="1">
      <alignment horizontal="center"/>
    </xf>
    <xf numFmtId="2" fontId="5" fillId="3" borderId="9" xfId="2" applyNumberFormat="1" applyFont="1" applyFill="1" applyBorder="1" applyAlignment="1">
      <alignment horizontal="center" wrapText="1"/>
    </xf>
    <xf numFmtId="2" fontId="3" fillId="4" borderId="52" xfId="2" applyNumberFormat="1" applyFont="1" applyFill="1" applyBorder="1" applyAlignment="1">
      <alignment horizontal="center"/>
    </xf>
    <xf numFmtId="2" fontId="5" fillId="4" borderId="52" xfId="2" applyNumberFormat="1" applyFont="1" applyFill="1" applyBorder="1" applyAlignment="1">
      <alignment horizontal="center" wrapText="1"/>
    </xf>
    <xf numFmtId="2" fontId="3" fillId="0" borderId="54" xfId="2" applyNumberFormat="1" applyFont="1" applyFill="1" applyBorder="1" applyAlignment="1">
      <alignment horizontal="center"/>
    </xf>
    <xf numFmtId="2" fontId="3" fillId="0" borderId="47" xfId="2" applyNumberFormat="1" applyFont="1" applyFill="1" applyBorder="1" applyAlignment="1">
      <alignment horizontal="center" wrapText="1"/>
    </xf>
    <xf numFmtId="2" fontId="3" fillId="0" borderId="6" xfId="2" applyNumberFormat="1" applyFont="1" applyFill="1" applyBorder="1" applyAlignment="1">
      <alignment horizontal="center"/>
    </xf>
    <xf numFmtId="2" fontId="3" fillId="0" borderId="5" xfId="2" applyNumberFormat="1" applyFont="1" applyFill="1" applyBorder="1" applyAlignment="1">
      <alignment horizontal="center"/>
    </xf>
    <xf numFmtId="2" fontId="3" fillId="4" borderId="9" xfId="2" applyNumberFormat="1" applyFont="1" applyFill="1" applyBorder="1" applyAlignment="1">
      <alignment horizontal="center"/>
    </xf>
    <xf numFmtId="2" fontId="5" fillId="4" borderId="9" xfId="2" applyNumberFormat="1" applyFont="1" applyFill="1" applyBorder="1" applyAlignment="1">
      <alignment horizontal="center" wrapText="1"/>
    </xf>
    <xf numFmtId="2" fontId="3" fillId="0" borderId="12" xfId="2" applyNumberFormat="1" applyFont="1" applyFill="1" applyBorder="1" applyAlignment="1">
      <alignment horizontal="center"/>
    </xf>
    <xf numFmtId="2" fontId="5" fillId="0" borderId="1" xfId="2" applyNumberFormat="1" applyFont="1" applyFill="1" applyBorder="1" applyAlignment="1">
      <alignment horizontal="center" wrapText="1"/>
    </xf>
    <xf numFmtId="2" fontId="4" fillId="0" borderId="10" xfId="2" applyNumberFormat="1" applyFont="1" applyFill="1" applyBorder="1" applyAlignment="1">
      <alignment horizontal="center" wrapText="1"/>
    </xf>
    <xf numFmtId="2" fontId="3" fillId="0" borderId="2" xfId="2" applyNumberFormat="1" applyFont="1" applyFill="1" applyBorder="1" applyAlignment="1">
      <alignment horizontal="center" wrapText="1"/>
    </xf>
    <xf numFmtId="2" fontId="3" fillId="0" borderId="3" xfId="3" applyNumberFormat="1" applyFont="1" applyFill="1" applyBorder="1" applyAlignment="1">
      <alignment horizontal="center"/>
    </xf>
    <xf numFmtId="2" fontId="5" fillId="3" borderId="9" xfId="2" applyNumberFormat="1" applyFont="1" applyFill="1" applyBorder="1" applyAlignment="1">
      <alignment horizontal="center"/>
    </xf>
    <xf numFmtId="2" fontId="4" fillId="4" borderId="9" xfId="2" applyNumberFormat="1" applyFont="1" applyFill="1" applyBorder="1" applyAlignment="1">
      <alignment horizontal="center" wrapText="1"/>
    </xf>
    <xf numFmtId="2" fontId="4" fillId="0" borderId="0" xfId="2" applyNumberFormat="1" applyFont="1" applyFill="1" applyBorder="1" applyAlignment="1">
      <alignment horizontal="center" wrapText="1"/>
    </xf>
    <xf numFmtId="2" fontId="3" fillId="0" borderId="1" xfId="2" applyNumberFormat="1" applyFont="1" applyFill="1" applyBorder="1" applyAlignment="1">
      <alignment horizontal="center" wrapText="1"/>
    </xf>
    <xf numFmtId="2" fontId="3" fillId="5" borderId="9" xfId="2" applyNumberFormat="1" applyFont="1" applyFill="1" applyBorder="1" applyAlignment="1">
      <alignment horizontal="center"/>
    </xf>
    <xf numFmtId="2" fontId="3" fillId="0" borderId="9" xfId="2" applyNumberFormat="1" applyFont="1" applyFill="1" applyBorder="1" applyAlignment="1"/>
    <xf numFmtId="2" fontId="3" fillId="0" borderId="37" xfId="2" applyNumberFormat="1" applyFont="1" applyFill="1" applyBorder="1" applyAlignment="1"/>
    <xf numFmtId="0" fontId="4" fillId="0" borderId="15" xfId="2" applyFont="1" applyFill="1" applyBorder="1" applyAlignment="1">
      <alignment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4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 wrapText="1"/>
    </xf>
    <xf numFmtId="165" fontId="4" fillId="2" borderId="1" xfId="2" applyNumberFormat="1" applyFont="1" applyFill="1" applyBorder="1" applyAlignment="1">
      <alignment horizontal="center" wrapText="1"/>
    </xf>
    <xf numFmtId="44" fontId="4" fillId="2" borderId="1" xfId="2" applyNumberFormat="1" applyFont="1" applyFill="1" applyBorder="1" applyAlignment="1">
      <alignment horizontal="center" vertical="center" wrapText="1"/>
    </xf>
    <xf numFmtId="165" fontId="4" fillId="2" borderId="33" xfId="2" applyNumberFormat="1" applyFont="1" applyFill="1" applyBorder="1" applyAlignment="1">
      <alignment horizontal="center" wrapText="1"/>
    </xf>
    <xf numFmtId="165" fontId="4" fillId="2" borderId="34" xfId="1" applyNumberFormat="1" applyFont="1" applyFill="1" applyBorder="1" applyAlignment="1">
      <alignment horizontal="center"/>
    </xf>
    <xf numFmtId="165" fontId="4" fillId="2" borderId="8" xfId="1" applyNumberFormat="1" applyFont="1" applyFill="1" applyBorder="1" applyAlignment="1">
      <alignment horizontal="center"/>
    </xf>
    <xf numFmtId="44" fontId="4" fillId="2" borderId="25" xfId="2" applyNumberFormat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wrapText="1"/>
    </xf>
    <xf numFmtId="0" fontId="4" fillId="2" borderId="31" xfId="0" applyFont="1" applyFill="1" applyBorder="1" applyAlignment="1">
      <alignment horizontal="center" wrapText="1"/>
    </xf>
    <xf numFmtId="10" fontId="3" fillId="3" borderId="12" xfId="2" applyNumberFormat="1" applyFont="1" applyFill="1" applyBorder="1" applyAlignment="1">
      <alignment horizontal="center"/>
    </xf>
    <xf numFmtId="10" fontId="3" fillId="3" borderId="10" xfId="2" applyNumberFormat="1" applyFont="1" applyFill="1" applyBorder="1" applyAlignment="1">
      <alignment horizontal="center"/>
    </xf>
    <xf numFmtId="10" fontId="3" fillId="3" borderId="11" xfId="2" applyNumberFormat="1" applyFont="1" applyFill="1" applyBorder="1" applyAlignment="1">
      <alignment horizontal="center"/>
    </xf>
    <xf numFmtId="0" fontId="4" fillId="2" borderId="20" xfId="2" applyFont="1" applyFill="1" applyBorder="1" applyAlignment="1">
      <alignment horizontal="center"/>
    </xf>
    <xf numFmtId="0" fontId="4" fillId="2" borderId="21" xfId="2" applyFont="1" applyFill="1" applyBorder="1" applyAlignment="1">
      <alignment horizontal="center"/>
    </xf>
    <xf numFmtId="0" fontId="4" fillId="2" borderId="23" xfId="2" applyFont="1" applyFill="1" applyBorder="1" applyAlignment="1">
      <alignment horizontal="center"/>
    </xf>
    <xf numFmtId="10" fontId="4" fillId="2" borderId="32" xfId="2" applyNumberFormat="1" applyFont="1" applyFill="1" applyBorder="1" applyAlignment="1">
      <alignment horizontal="center"/>
    </xf>
    <xf numFmtId="10" fontId="4" fillId="2" borderId="21" xfId="2" applyNumberFormat="1" applyFont="1" applyFill="1" applyBorder="1" applyAlignment="1">
      <alignment horizontal="center"/>
    </xf>
    <xf numFmtId="10" fontId="4" fillId="2" borderId="22" xfId="2" applyNumberFormat="1" applyFont="1" applyFill="1" applyBorder="1" applyAlignment="1">
      <alignment horizontal="center"/>
    </xf>
    <xf numFmtId="165" fontId="4" fillId="2" borderId="20" xfId="2" applyNumberFormat="1" applyFont="1" applyFill="1" applyBorder="1" applyAlignment="1">
      <alignment horizontal="center"/>
    </xf>
    <xf numFmtId="165" fontId="4" fillId="2" borderId="23" xfId="2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165" fontId="4" fillId="2" borderId="35" xfId="0" applyNumberFormat="1" applyFont="1" applyFill="1" applyBorder="1" applyAlignment="1">
      <alignment horizontal="center" wrapText="1"/>
    </xf>
    <xf numFmtId="165" fontId="4" fillId="2" borderId="2" xfId="1" applyNumberFormat="1" applyFont="1" applyFill="1" applyBorder="1" applyAlignment="1">
      <alignment horizontal="center" wrapText="1"/>
    </xf>
    <xf numFmtId="165" fontId="4" fillId="2" borderId="30" xfId="1" applyNumberFormat="1" applyFont="1" applyFill="1" applyBorder="1" applyAlignment="1">
      <alignment horizontal="center" wrapText="1"/>
    </xf>
    <xf numFmtId="165" fontId="4" fillId="2" borderId="25" xfId="1" applyNumberFormat="1" applyFont="1" applyFill="1" applyBorder="1" applyAlignment="1">
      <alignment horizontal="center" wrapText="1"/>
    </xf>
    <xf numFmtId="165" fontId="4" fillId="2" borderId="26" xfId="1" applyNumberFormat="1" applyFont="1" applyFill="1" applyBorder="1" applyAlignment="1">
      <alignment horizontal="center" wrapText="1"/>
    </xf>
    <xf numFmtId="165" fontId="4" fillId="2" borderId="31" xfId="1" applyNumberFormat="1" applyFont="1" applyFill="1" applyBorder="1" applyAlignment="1">
      <alignment horizontal="center" wrapText="1"/>
    </xf>
    <xf numFmtId="165" fontId="4" fillId="2" borderId="17" xfId="1" applyNumberFormat="1" applyFont="1" applyFill="1" applyBorder="1" applyAlignment="1">
      <alignment horizontal="center"/>
    </xf>
    <xf numFmtId="165" fontId="4" fillId="2" borderId="18" xfId="1" applyNumberFormat="1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7" fillId="0" borderId="0" xfId="2" applyFont="1" applyFill="1" applyAlignment="1">
      <alignment horizontal="left"/>
    </xf>
    <xf numFmtId="0" fontId="7" fillId="0" borderId="0" xfId="2" applyFont="1" applyFill="1" applyBorder="1" applyAlignment="1">
      <alignment horizontal="left"/>
    </xf>
  </cellXfs>
  <cellStyles count="4">
    <cellStyle name="Comma" xfId="1" builtinId="3"/>
    <cellStyle name="Normal" xfId="0" builtinId="0"/>
    <cellStyle name="Normal_IOCC BPRM Budget - June 2008 draft 1 (051208)" xfId="2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91"/>
  <sheetViews>
    <sheetView showGridLines="0"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8" sqref="A8"/>
    </sheetView>
  </sheetViews>
  <sheetFormatPr defaultColWidth="9.125" defaultRowHeight="13.8" x14ac:dyDescent="0.25"/>
  <cols>
    <col min="1" max="1" width="40.375" style="1" customWidth="1"/>
    <col min="2" max="2" width="15" style="2" customWidth="1"/>
    <col min="3" max="4" width="13.25" style="2" customWidth="1"/>
    <col min="5" max="5" width="17" style="2" bestFit="1" customWidth="1"/>
    <col min="6" max="6" width="2" style="2" hidden="1" customWidth="1"/>
    <col min="7" max="7" width="13.125" style="2" hidden="1" customWidth="1"/>
    <col min="8" max="8" width="15" style="2" hidden="1" customWidth="1"/>
    <col min="9" max="9" width="14.875" style="2" hidden="1" customWidth="1"/>
    <col min="10" max="10" width="15.625" style="8" hidden="1" customWidth="1"/>
    <col min="11" max="11" width="14.125" style="8" hidden="1" customWidth="1"/>
    <col min="12" max="12" width="12.75" style="8" hidden="1" customWidth="1"/>
    <col min="13" max="13" width="15.25" style="8" hidden="1" customWidth="1"/>
    <col min="14" max="14" width="16.25" style="8" hidden="1" customWidth="1"/>
    <col min="15" max="15" width="15" style="8" hidden="1" customWidth="1"/>
    <col min="16" max="16" width="13.875" style="8" hidden="1" customWidth="1"/>
    <col min="17" max="17" width="14.75" style="8" hidden="1" customWidth="1"/>
    <col min="18" max="18" width="14.375" style="1" hidden="1" customWidth="1"/>
    <col min="19" max="20" width="0" style="1" hidden="1" customWidth="1"/>
    <col min="21" max="16384" width="9.125" style="1"/>
  </cols>
  <sheetData>
    <row r="1" spans="1:17" x14ac:dyDescent="0.25">
      <c r="A1" s="193" t="s">
        <v>21</v>
      </c>
      <c r="G1" s="3"/>
      <c r="H1" s="3"/>
      <c r="I1" s="14"/>
    </row>
    <row r="2" spans="1:17" ht="14.4" thickBot="1" x14ac:dyDescent="0.3">
      <c r="A2" s="194" t="s">
        <v>22</v>
      </c>
      <c r="B2" s="4"/>
      <c r="C2" s="4"/>
      <c r="G2" s="3"/>
      <c r="H2" s="3"/>
      <c r="I2" s="14"/>
    </row>
    <row r="3" spans="1:17" x14ac:dyDescent="0.25">
      <c r="A3" s="157" t="s">
        <v>20</v>
      </c>
      <c r="B3" s="174" t="s">
        <v>27</v>
      </c>
      <c r="C3" s="175"/>
      <c r="D3" s="175"/>
      <c r="E3" s="176"/>
      <c r="F3" s="74"/>
      <c r="G3" s="177" t="s">
        <v>28</v>
      </c>
      <c r="H3" s="178"/>
      <c r="I3" s="178"/>
      <c r="J3" s="178"/>
      <c r="K3" s="178"/>
      <c r="L3" s="178"/>
      <c r="M3" s="178"/>
      <c r="N3" s="178"/>
      <c r="O3" s="179"/>
      <c r="P3" s="180" t="s">
        <v>27</v>
      </c>
      <c r="Q3" s="181"/>
    </row>
    <row r="4" spans="1:17" s="6" customFormat="1" ht="15" customHeight="1" x14ac:dyDescent="0.25">
      <c r="A4" s="158"/>
      <c r="B4" s="160" t="s">
        <v>60</v>
      </c>
      <c r="C4" s="160" t="s">
        <v>24</v>
      </c>
      <c r="D4" s="164" t="s">
        <v>17</v>
      </c>
      <c r="E4" s="168" t="s">
        <v>26</v>
      </c>
      <c r="F4" s="75"/>
      <c r="G4" s="165" t="s">
        <v>0</v>
      </c>
      <c r="H4" s="163"/>
      <c r="I4" s="163" t="s">
        <v>2</v>
      </c>
      <c r="J4" s="163"/>
      <c r="K4" s="163" t="s">
        <v>3</v>
      </c>
      <c r="L4" s="163"/>
      <c r="M4" s="163" t="s">
        <v>8</v>
      </c>
      <c r="N4" s="163"/>
      <c r="O4" s="182" t="s">
        <v>29</v>
      </c>
      <c r="P4" s="182" t="s">
        <v>38</v>
      </c>
      <c r="Q4" s="187" t="s">
        <v>39</v>
      </c>
    </row>
    <row r="5" spans="1:17" s="6" customFormat="1" ht="14.25" customHeight="1" x14ac:dyDescent="0.25">
      <c r="A5" s="158"/>
      <c r="B5" s="161"/>
      <c r="C5" s="161"/>
      <c r="D5" s="161"/>
      <c r="E5" s="169"/>
      <c r="F5" s="75"/>
      <c r="G5" s="166" t="s">
        <v>25</v>
      </c>
      <c r="H5" s="167"/>
      <c r="I5" s="167" t="s">
        <v>25</v>
      </c>
      <c r="J5" s="167"/>
      <c r="K5" s="190" t="s">
        <v>25</v>
      </c>
      <c r="L5" s="191"/>
      <c r="M5" s="167" t="s">
        <v>25</v>
      </c>
      <c r="N5" s="167"/>
      <c r="O5" s="183"/>
      <c r="P5" s="185"/>
      <c r="Q5" s="188"/>
    </row>
    <row r="6" spans="1:17" s="6" customFormat="1" ht="27" customHeight="1" thickBot="1" x14ac:dyDescent="0.3">
      <c r="A6" s="159"/>
      <c r="B6" s="162"/>
      <c r="C6" s="162"/>
      <c r="D6" s="162"/>
      <c r="E6" s="170"/>
      <c r="F6" s="75"/>
      <c r="G6" s="77" t="s">
        <v>1</v>
      </c>
      <c r="H6" s="78" t="s">
        <v>15</v>
      </c>
      <c r="I6" s="78" t="s">
        <v>1</v>
      </c>
      <c r="J6" s="78" t="s">
        <v>15</v>
      </c>
      <c r="K6" s="78" t="s">
        <v>1</v>
      </c>
      <c r="L6" s="79" t="s">
        <v>15</v>
      </c>
      <c r="M6" s="78" t="s">
        <v>1</v>
      </c>
      <c r="N6" s="78" t="s">
        <v>15</v>
      </c>
      <c r="O6" s="184"/>
      <c r="P6" s="186"/>
      <c r="Q6" s="189"/>
    </row>
    <row r="7" spans="1:17" s="6" customFormat="1" ht="17.25" customHeight="1" x14ac:dyDescent="0.25">
      <c r="A7" s="56" t="s">
        <v>40</v>
      </c>
      <c r="B7" s="127"/>
      <c r="C7" s="127"/>
      <c r="D7" s="93"/>
      <c r="E7" s="94"/>
      <c r="F7" s="75"/>
      <c r="G7" s="65"/>
      <c r="H7" s="62"/>
      <c r="I7" s="61"/>
      <c r="J7" s="62"/>
      <c r="K7" s="61"/>
      <c r="L7" s="62"/>
      <c r="M7" s="61"/>
      <c r="N7" s="60"/>
      <c r="O7" s="63"/>
      <c r="P7" s="58"/>
      <c r="Q7" s="59"/>
    </row>
    <row r="8" spans="1:17" s="6" customFormat="1" ht="17.25" customHeight="1" x14ac:dyDescent="0.25">
      <c r="A8" s="57" t="s">
        <v>41</v>
      </c>
      <c r="B8" s="127"/>
      <c r="C8" s="127"/>
      <c r="D8" s="93"/>
      <c r="E8" s="94">
        <f>E38</f>
        <v>42000</v>
      </c>
      <c r="F8" s="75"/>
      <c r="G8" s="65" t="e">
        <f>G38</f>
        <v>#REF!</v>
      </c>
      <c r="H8" s="62" t="e">
        <f>H38</f>
        <v>#REF!</v>
      </c>
      <c r="I8" s="61" t="e">
        <f t="shared" ref="I8:N8" si="0">I38</f>
        <v>#REF!</v>
      </c>
      <c r="J8" s="60" t="e">
        <f t="shared" si="0"/>
        <v>#REF!</v>
      </c>
      <c r="K8" s="61" t="e">
        <f t="shared" si="0"/>
        <v>#REF!</v>
      </c>
      <c r="L8" s="60" t="e">
        <f t="shared" si="0"/>
        <v>#REF!</v>
      </c>
      <c r="M8" s="61" t="e">
        <f t="shared" si="0"/>
        <v>#REF!</v>
      </c>
      <c r="N8" s="60" t="e">
        <f t="shared" si="0"/>
        <v>#REF!</v>
      </c>
      <c r="O8" s="63" t="e">
        <f>SUM(G8:N8)</f>
        <v>#REF!</v>
      </c>
      <c r="P8" s="27" t="e">
        <f>G8+I8+K8+M8</f>
        <v>#REF!</v>
      </c>
      <c r="Q8" s="22" t="e">
        <f>H8+J8+L8+N8</f>
        <v>#REF!</v>
      </c>
    </row>
    <row r="9" spans="1:17" s="6" customFormat="1" ht="17.25" customHeight="1" x14ac:dyDescent="0.25">
      <c r="A9" s="57" t="s">
        <v>42</v>
      </c>
      <c r="B9" s="127"/>
      <c r="C9" s="127"/>
      <c r="D9" s="93"/>
      <c r="E9" s="94">
        <f>E47</f>
        <v>0</v>
      </c>
      <c r="F9" s="75"/>
      <c r="G9" s="65" t="e">
        <f>G47</f>
        <v>#REF!</v>
      </c>
      <c r="H9" s="62" t="e">
        <f t="shared" ref="H9:N9" si="1">H47</f>
        <v>#REF!</v>
      </c>
      <c r="I9" s="61" t="e">
        <f t="shared" si="1"/>
        <v>#REF!</v>
      </c>
      <c r="J9" s="60" t="e">
        <f t="shared" si="1"/>
        <v>#REF!</v>
      </c>
      <c r="K9" s="61" t="e">
        <f t="shared" si="1"/>
        <v>#REF!</v>
      </c>
      <c r="L9" s="60" t="e">
        <f t="shared" si="1"/>
        <v>#REF!</v>
      </c>
      <c r="M9" s="61" t="e">
        <f t="shared" si="1"/>
        <v>#REF!</v>
      </c>
      <c r="N9" s="60" t="e">
        <f t="shared" si="1"/>
        <v>#REF!</v>
      </c>
      <c r="O9" s="63" t="e">
        <f t="shared" ref="O9:O14" si="2">SUM(G9:N9)</f>
        <v>#REF!</v>
      </c>
      <c r="P9" s="27" t="e">
        <f t="shared" ref="P9:P19" si="3">G9+I9+K9+M9</f>
        <v>#REF!</v>
      </c>
      <c r="Q9" s="22" t="e">
        <f t="shared" ref="Q9:Q19" si="4">H9+J9+L9+N9</f>
        <v>#REF!</v>
      </c>
    </row>
    <row r="10" spans="1:17" s="6" customFormat="1" ht="17.25" customHeight="1" x14ac:dyDescent="0.25">
      <c r="A10" s="57" t="s">
        <v>43</v>
      </c>
      <c r="B10" s="127"/>
      <c r="C10" s="127"/>
      <c r="D10" s="93"/>
      <c r="E10" s="94">
        <f>E54</f>
        <v>0</v>
      </c>
      <c r="F10" s="75"/>
      <c r="G10" s="65" t="e">
        <f>G54</f>
        <v>#REF!</v>
      </c>
      <c r="H10" s="60" t="e">
        <f t="shared" ref="H10:N10" si="5">H54</f>
        <v>#REF!</v>
      </c>
      <c r="I10" s="61" t="e">
        <f t="shared" si="5"/>
        <v>#REF!</v>
      </c>
      <c r="J10" s="60" t="e">
        <f t="shared" si="5"/>
        <v>#REF!</v>
      </c>
      <c r="K10" s="61" t="e">
        <f t="shared" si="5"/>
        <v>#REF!</v>
      </c>
      <c r="L10" s="60" t="e">
        <f t="shared" si="5"/>
        <v>#REF!</v>
      </c>
      <c r="M10" s="61" t="e">
        <f t="shared" si="5"/>
        <v>#REF!</v>
      </c>
      <c r="N10" s="60" t="e">
        <f t="shared" si="5"/>
        <v>#REF!</v>
      </c>
      <c r="O10" s="63" t="e">
        <f t="shared" si="2"/>
        <v>#REF!</v>
      </c>
      <c r="P10" s="27" t="e">
        <f t="shared" si="3"/>
        <v>#REF!</v>
      </c>
      <c r="Q10" s="22" t="e">
        <f t="shared" si="4"/>
        <v>#REF!</v>
      </c>
    </row>
    <row r="11" spans="1:17" s="6" customFormat="1" ht="17.25" customHeight="1" x14ac:dyDescent="0.25">
      <c r="A11" s="57" t="s">
        <v>44</v>
      </c>
      <c r="B11" s="127"/>
      <c r="C11" s="127"/>
      <c r="D11" s="93"/>
      <c r="E11" s="94">
        <f>E60</f>
        <v>0</v>
      </c>
      <c r="F11" s="75"/>
      <c r="G11" s="65">
        <f>G60</f>
        <v>0</v>
      </c>
      <c r="H11" s="60">
        <f t="shared" ref="H11:N11" si="6">H60</f>
        <v>0</v>
      </c>
      <c r="I11" s="61">
        <f t="shared" si="6"/>
        <v>0</v>
      </c>
      <c r="J11" s="60">
        <f t="shared" si="6"/>
        <v>0</v>
      </c>
      <c r="K11" s="61">
        <f t="shared" si="6"/>
        <v>0</v>
      </c>
      <c r="L11" s="60">
        <f t="shared" si="6"/>
        <v>0</v>
      </c>
      <c r="M11" s="61">
        <f t="shared" si="6"/>
        <v>0</v>
      </c>
      <c r="N11" s="60">
        <f t="shared" si="6"/>
        <v>0</v>
      </c>
      <c r="O11" s="63">
        <f t="shared" si="2"/>
        <v>0</v>
      </c>
      <c r="P11" s="27">
        <f t="shared" si="3"/>
        <v>0</v>
      </c>
      <c r="Q11" s="22">
        <f t="shared" si="4"/>
        <v>0</v>
      </c>
    </row>
    <row r="12" spans="1:17" s="6" customFormat="1" ht="17.25" customHeight="1" x14ac:dyDescent="0.25">
      <c r="A12" s="57" t="s">
        <v>45</v>
      </c>
      <c r="B12" s="127"/>
      <c r="C12" s="127"/>
      <c r="D12" s="93"/>
      <c r="E12" s="94">
        <f>E68</f>
        <v>14200</v>
      </c>
      <c r="F12" s="75"/>
      <c r="G12" s="65">
        <f>G68</f>
        <v>0</v>
      </c>
      <c r="H12" s="60">
        <f t="shared" ref="H12:N12" si="7">H68</f>
        <v>0</v>
      </c>
      <c r="I12" s="61">
        <f t="shared" si="7"/>
        <v>0</v>
      </c>
      <c r="J12" s="60">
        <f t="shared" si="7"/>
        <v>0</v>
      </c>
      <c r="K12" s="61">
        <f t="shared" si="7"/>
        <v>0</v>
      </c>
      <c r="L12" s="60">
        <f t="shared" si="7"/>
        <v>0</v>
      </c>
      <c r="M12" s="61">
        <f t="shared" si="7"/>
        <v>0</v>
      </c>
      <c r="N12" s="60">
        <f t="shared" si="7"/>
        <v>0</v>
      </c>
      <c r="O12" s="63">
        <f t="shared" si="2"/>
        <v>0</v>
      </c>
      <c r="P12" s="27">
        <f t="shared" si="3"/>
        <v>0</v>
      </c>
      <c r="Q12" s="22">
        <f t="shared" si="4"/>
        <v>0</v>
      </c>
    </row>
    <row r="13" spans="1:17" s="6" customFormat="1" ht="17.25" customHeight="1" x14ac:dyDescent="0.25">
      <c r="A13" s="57" t="s">
        <v>46</v>
      </c>
      <c r="B13" s="127"/>
      <c r="C13" s="127"/>
      <c r="D13" s="93"/>
      <c r="E13" s="94">
        <f>E74</f>
        <v>0</v>
      </c>
      <c r="F13" s="75"/>
      <c r="G13" s="65">
        <f>G74</f>
        <v>0</v>
      </c>
      <c r="H13" s="60">
        <f t="shared" ref="H13:N13" si="8">H74</f>
        <v>0</v>
      </c>
      <c r="I13" s="61">
        <f t="shared" si="8"/>
        <v>0</v>
      </c>
      <c r="J13" s="60">
        <f t="shared" si="8"/>
        <v>0</v>
      </c>
      <c r="K13" s="61">
        <f t="shared" si="8"/>
        <v>0</v>
      </c>
      <c r="L13" s="60">
        <f t="shared" si="8"/>
        <v>0</v>
      </c>
      <c r="M13" s="61">
        <f t="shared" si="8"/>
        <v>0</v>
      </c>
      <c r="N13" s="60">
        <f t="shared" si="8"/>
        <v>0</v>
      </c>
      <c r="O13" s="63">
        <f t="shared" si="2"/>
        <v>0</v>
      </c>
      <c r="P13" s="27">
        <f t="shared" si="3"/>
        <v>0</v>
      </c>
      <c r="Q13" s="22">
        <f t="shared" si="4"/>
        <v>0</v>
      </c>
    </row>
    <row r="14" spans="1:17" s="6" customFormat="1" ht="17.25" customHeight="1" x14ac:dyDescent="0.25">
      <c r="A14" s="57" t="s">
        <v>47</v>
      </c>
      <c r="B14" s="127"/>
      <c r="C14" s="127"/>
      <c r="D14" s="93"/>
      <c r="E14" s="94">
        <f>E87</f>
        <v>0</v>
      </c>
      <c r="F14" s="75"/>
      <c r="G14" s="65">
        <f>G87</f>
        <v>0</v>
      </c>
      <c r="H14" s="60">
        <f t="shared" ref="H14:N14" si="9">H87</f>
        <v>0</v>
      </c>
      <c r="I14" s="61">
        <f t="shared" si="9"/>
        <v>0</v>
      </c>
      <c r="J14" s="60">
        <f t="shared" si="9"/>
        <v>0</v>
      </c>
      <c r="K14" s="61">
        <f t="shared" si="9"/>
        <v>0</v>
      </c>
      <c r="L14" s="60">
        <f t="shared" si="9"/>
        <v>0</v>
      </c>
      <c r="M14" s="61">
        <f t="shared" si="9"/>
        <v>0</v>
      </c>
      <c r="N14" s="60">
        <f t="shared" si="9"/>
        <v>0</v>
      </c>
      <c r="O14" s="63">
        <f t="shared" si="2"/>
        <v>0</v>
      </c>
      <c r="P14" s="27">
        <f t="shared" si="3"/>
        <v>0</v>
      </c>
      <c r="Q14" s="22">
        <f t="shared" si="4"/>
        <v>0</v>
      </c>
    </row>
    <row r="15" spans="1:17" s="6" customFormat="1" ht="17.25" customHeight="1" x14ac:dyDescent="0.25">
      <c r="A15" s="38" t="s">
        <v>48</v>
      </c>
      <c r="B15" s="127"/>
      <c r="C15" s="127"/>
      <c r="D15" s="93"/>
      <c r="E15" s="94">
        <f>SUM(E8:E14)</f>
        <v>56200</v>
      </c>
      <c r="F15" s="75"/>
      <c r="G15" s="65" t="e">
        <f>SUM(G8:G14)</f>
        <v>#REF!</v>
      </c>
      <c r="H15" s="60" t="e">
        <f t="shared" ref="H15:N15" si="10">SUM(H8:H14)</f>
        <v>#REF!</v>
      </c>
      <c r="I15" s="61" t="e">
        <f t="shared" si="10"/>
        <v>#REF!</v>
      </c>
      <c r="J15" s="60" t="e">
        <f t="shared" si="10"/>
        <v>#REF!</v>
      </c>
      <c r="K15" s="61" t="e">
        <f t="shared" si="10"/>
        <v>#REF!</v>
      </c>
      <c r="L15" s="60" t="e">
        <f t="shared" si="10"/>
        <v>#REF!</v>
      </c>
      <c r="M15" s="61" t="e">
        <f t="shared" si="10"/>
        <v>#REF!</v>
      </c>
      <c r="N15" s="60" t="e">
        <f t="shared" si="10"/>
        <v>#REF!</v>
      </c>
      <c r="O15" s="63" t="e">
        <f>SUM(O8:O14)</f>
        <v>#REF!</v>
      </c>
      <c r="P15" s="27" t="e">
        <f t="shared" si="3"/>
        <v>#REF!</v>
      </c>
      <c r="Q15" s="22" t="e">
        <f t="shared" si="4"/>
        <v>#REF!</v>
      </c>
    </row>
    <row r="16" spans="1:17" s="6" customFormat="1" ht="17.25" customHeight="1" x14ac:dyDescent="0.25">
      <c r="A16" s="38" t="s">
        <v>62</v>
      </c>
      <c r="B16" s="127"/>
      <c r="C16" s="127"/>
      <c r="D16" s="93"/>
      <c r="E16" s="94"/>
      <c r="F16" s="75"/>
      <c r="G16" s="65"/>
      <c r="H16" s="60"/>
      <c r="I16" s="61"/>
      <c r="J16" s="60"/>
      <c r="K16" s="61"/>
      <c r="L16" s="60"/>
      <c r="M16" s="61"/>
      <c r="N16" s="60"/>
      <c r="O16" s="63">
        <f>SUM(G16:N16)</f>
        <v>0</v>
      </c>
      <c r="P16" s="27">
        <f>G16+I16+K16+M16</f>
        <v>0</v>
      </c>
      <c r="Q16" s="22">
        <f>H16+J16+L16+N16</f>
        <v>0</v>
      </c>
    </row>
    <row r="17" spans="1:18" s="6" customFormat="1" ht="17.25" customHeight="1" x14ac:dyDescent="0.25">
      <c r="A17" s="45" t="s">
        <v>27</v>
      </c>
      <c r="B17" s="127"/>
      <c r="C17" s="127"/>
      <c r="D17" s="93"/>
      <c r="E17" s="94">
        <f>E15+E16</f>
        <v>56200</v>
      </c>
      <c r="F17" s="75"/>
      <c r="G17" s="65" t="e">
        <f>G15+G16</f>
        <v>#REF!</v>
      </c>
      <c r="H17" s="60" t="e">
        <f t="shared" ref="H17:N17" si="11">H15+H16</f>
        <v>#REF!</v>
      </c>
      <c r="I17" s="61" t="e">
        <f t="shared" si="11"/>
        <v>#REF!</v>
      </c>
      <c r="J17" s="60" t="e">
        <f t="shared" si="11"/>
        <v>#REF!</v>
      </c>
      <c r="K17" s="61" t="e">
        <f t="shared" si="11"/>
        <v>#REF!</v>
      </c>
      <c r="L17" s="60" t="e">
        <f t="shared" si="11"/>
        <v>#REF!</v>
      </c>
      <c r="M17" s="61" t="e">
        <f t="shared" si="11"/>
        <v>#REF!</v>
      </c>
      <c r="N17" s="60" t="e">
        <f t="shared" si="11"/>
        <v>#REF!</v>
      </c>
      <c r="O17" s="63" t="e">
        <f>SUM(G17:N17)</f>
        <v>#REF!</v>
      </c>
      <c r="P17" s="27" t="e">
        <f>G17+I17+K17+M17</f>
        <v>#REF!</v>
      </c>
      <c r="Q17" s="22" t="e">
        <f>H17+J17+L17+N17</f>
        <v>#REF!</v>
      </c>
    </row>
    <row r="18" spans="1:18" s="6" customFormat="1" ht="17.25" customHeight="1" thickBot="1" x14ac:dyDescent="0.3">
      <c r="A18" s="64"/>
      <c r="B18" s="128"/>
      <c r="C18" s="128"/>
      <c r="D18" s="95"/>
      <c r="E18" s="96"/>
      <c r="F18" s="76"/>
      <c r="G18" s="66"/>
      <c r="H18" s="67"/>
      <c r="I18" s="68"/>
      <c r="J18" s="67"/>
      <c r="K18" s="68"/>
      <c r="L18" s="67"/>
      <c r="M18" s="68"/>
      <c r="N18" s="69"/>
      <c r="O18" s="70"/>
      <c r="P18" s="71"/>
      <c r="Q18" s="72"/>
    </row>
    <row r="19" spans="1:18" s="6" customFormat="1" ht="17.25" customHeight="1" x14ac:dyDescent="0.25">
      <c r="A19" s="89" t="s">
        <v>13</v>
      </c>
      <c r="B19" s="129"/>
      <c r="C19" s="129"/>
      <c r="D19" s="97"/>
      <c r="E19" s="98"/>
      <c r="F19" s="73"/>
      <c r="G19" s="18"/>
      <c r="H19" s="16"/>
      <c r="I19" s="18"/>
      <c r="J19" s="16"/>
      <c r="K19" s="18"/>
      <c r="L19" s="16"/>
      <c r="M19" s="18"/>
      <c r="N19" s="16"/>
      <c r="O19" s="12"/>
      <c r="P19" s="9">
        <f t="shared" si="3"/>
        <v>0</v>
      </c>
      <c r="Q19" s="21">
        <f t="shared" si="4"/>
        <v>0</v>
      </c>
    </row>
    <row r="20" spans="1:18" ht="14.4" x14ac:dyDescent="0.3">
      <c r="A20" s="37" t="s">
        <v>49</v>
      </c>
      <c r="B20" s="130"/>
      <c r="C20" s="131"/>
      <c r="D20" s="99"/>
      <c r="E20" s="101"/>
      <c r="F20" s="171"/>
      <c r="G20" s="12"/>
      <c r="H20" s="12"/>
      <c r="I20" s="17"/>
      <c r="J20" s="15"/>
      <c r="K20" s="12"/>
      <c r="L20" s="12"/>
      <c r="M20" s="17"/>
      <c r="N20" s="15"/>
      <c r="O20" s="12"/>
      <c r="P20" s="11"/>
      <c r="Q20" s="21"/>
    </row>
    <row r="21" spans="1:18" x14ac:dyDescent="0.25">
      <c r="A21" s="38" t="s">
        <v>23</v>
      </c>
      <c r="B21" s="130"/>
      <c r="C21" s="131"/>
      <c r="D21" s="99"/>
      <c r="E21" s="101">
        <f t="shared" ref="E21:E35" si="12">D21*C21</f>
        <v>0</v>
      </c>
      <c r="F21" s="172"/>
      <c r="G21" s="12"/>
      <c r="H21" s="16"/>
      <c r="I21" s="18"/>
      <c r="J21" s="16"/>
      <c r="K21" s="18"/>
      <c r="L21" s="16"/>
      <c r="M21" s="18"/>
      <c r="N21" s="16"/>
      <c r="O21" s="9">
        <f>SUM(G21:N21)</f>
        <v>0</v>
      </c>
      <c r="P21" s="9">
        <f t="shared" ref="P21:Q36" si="13">G21+I21+K21+M21</f>
        <v>0</v>
      </c>
      <c r="Q21" s="40">
        <f t="shared" si="13"/>
        <v>0</v>
      </c>
      <c r="R21" s="20"/>
    </row>
    <row r="22" spans="1:18" x14ac:dyDescent="0.25">
      <c r="A22" s="38" t="s">
        <v>63</v>
      </c>
      <c r="B22" s="130" t="s">
        <v>58</v>
      </c>
      <c r="C22" s="131">
        <v>12</v>
      </c>
      <c r="D22" s="99">
        <v>2500</v>
      </c>
      <c r="E22" s="101">
        <f t="shared" si="12"/>
        <v>30000</v>
      </c>
      <c r="F22" s="172"/>
      <c r="G22" s="18"/>
      <c r="H22" s="16"/>
      <c r="I22" s="18"/>
      <c r="J22" s="16"/>
      <c r="K22" s="18"/>
      <c r="L22" s="16"/>
      <c r="M22" s="18"/>
      <c r="N22" s="16"/>
      <c r="O22" s="9">
        <f t="shared" ref="O22:O35" si="14">SUM(G22:N22)</f>
        <v>0</v>
      </c>
      <c r="P22" s="9">
        <f t="shared" si="13"/>
        <v>0</v>
      </c>
      <c r="Q22" s="40">
        <f t="shared" si="13"/>
        <v>0</v>
      </c>
      <c r="R22" s="20"/>
    </row>
    <row r="23" spans="1:18" x14ac:dyDescent="0.25">
      <c r="A23" s="38"/>
      <c r="B23" s="130"/>
      <c r="C23" s="131"/>
      <c r="D23" s="99"/>
      <c r="E23" s="101">
        <f t="shared" si="12"/>
        <v>0</v>
      </c>
      <c r="F23" s="172"/>
      <c r="G23" s="18"/>
      <c r="H23" s="16"/>
      <c r="I23" s="18"/>
      <c r="J23" s="16"/>
      <c r="K23" s="18"/>
      <c r="L23" s="16"/>
      <c r="M23" s="18"/>
      <c r="N23" s="16"/>
      <c r="O23" s="9">
        <f t="shared" si="14"/>
        <v>0</v>
      </c>
      <c r="P23" s="9">
        <f t="shared" si="13"/>
        <v>0</v>
      </c>
      <c r="Q23" s="40">
        <f t="shared" si="13"/>
        <v>0</v>
      </c>
      <c r="R23" s="20"/>
    </row>
    <row r="24" spans="1:18" x14ac:dyDescent="0.25">
      <c r="A24" s="38"/>
      <c r="B24" s="130"/>
      <c r="C24" s="131"/>
      <c r="D24" s="99"/>
      <c r="E24" s="101">
        <f t="shared" si="12"/>
        <v>0</v>
      </c>
      <c r="F24" s="172"/>
      <c r="G24" s="18"/>
      <c r="H24" s="16"/>
      <c r="I24" s="18"/>
      <c r="J24" s="16"/>
      <c r="K24" s="18"/>
      <c r="L24" s="16"/>
      <c r="M24" s="18"/>
      <c r="N24" s="16"/>
      <c r="O24" s="9">
        <f t="shared" si="14"/>
        <v>0</v>
      </c>
      <c r="P24" s="9">
        <f t="shared" si="13"/>
        <v>0</v>
      </c>
      <c r="Q24" s="40">
        <f t="shared" si="13"/>
        <v>0</v>
      </c>
      <c r="R24" s="20"/>
    </row>
    <row r="25" spans="1:18" x14ac:dyDescent="0.25">
      <c r="A25" s="38"/>
      <c r="B25" s="130"/>
      <c r="C25" s="131"/>
      <c r="D25" s="99"/>
      <c r="E25" s="101">
        <f t="shared" si="12"/>
        <v>0</v>
      </c>
      <c r="F25" s="172"/>
      <c r="G25" s="18"/>
      <c r="H25" s="16"/>
      <c r="I25" s="18"/>
      <c r="J25" s="16"/>
      <c r="K25" s="18"/>
      <c r="L25" s="16"/>
      <c r="M25" s="18"/>
      <c r="N25" s="16"/>
      <c r="O25" s="9">
        <f t="shared" si="14"/>
        <v>0</v>
      </c>
      <c r="P25" s="9">
        <f t="shared" si="13"/>
        <v>0</v>
      </c>
      <c r="Q25" s="40">
        <f t="shared" si="13"/>
        <v>0</v>
      </c>
      <c r="R25" s="20"/>
    </row>
    <row r="26" spans="1:18" x14ac:dyDescent="0.25">
      <c r="A26" s="38"/>
      <c r="B26" s="130"/>
      <c r="C26" s="131"/>
      <c r="D26" s="99"/>
      <c r="E26" s="101">
        <f t="shared" si="12"/>
        <v>0</v>
      </c>
      <c r="F26" s="172"/>
      <c r="G26" s="18"/>
      <c r="H26" s="16"/>
      <c r="I26" s="18"/>
      <c r="J26" s="16"/>
      <c r="K26" s="18"/>
      <c r="L26" s="16"/>
      <c r="M26" s="18"/>
      <c r="N26" s="16"/>
      <c r="O26" s="9">
        <f t="shared" si="14"/>
        <v>0</v>
      </c>
      <c r="P26" s="9">
        <f t="shared" si="13"/>
        <v>0</v>
      </c>
      <c r="Q26" s="40">
        <f t="shared" si="13"/>
        <v>0</v>
      </c>
      <c r="R26" s="20"/>
    </row>
    <row r="27" spans="1:18" ht="14.4" x14ac:dyDescent="0.3">
      <c r="A27" s="37" t="s">
        <v>50</v>
      </c>
      <c r="B27" s="130"/>
      <c r="C27" s="131"/>
      <c r="D27" s="99"/>
      <c r="E27" s="101">
        <f t="shared" si="12"/>
        <v>0</v>
      </c>
      <c r="F27" s="172"/>
      <c r="G27" s="18"/>
      <c r="H27" s="16"/>
      <c r="I27" s="18"/>
      <c r="J27" s="16"/>
      <c r="K27" s="18"/>
      <c r="L27" s="16"/>
      <c r="M27" s="18"/>
      <c r="N27" s="16"/>
      <c r="O27" s="9">
        <f t="shared" si="14"/>
        <v>0</v>
      </c>
      <c r="P27" s="9">
        <f t="shared" si="13"/>
        <v>0</v>
      </c>
      <c r="Q27" s="40">
        <f t="shared" si="13"/>
        <v>0</v>
      </c>
      <c r="R27" s="20"/>
    </row>
    <row r="28" spans="1:18" x14ac:dyDescent="0.25">
      <c r="A28" s="38" t="s">
        <v>23</v>
      </c>
      <c r="B28" s="130"/>
      <c r="C28" s="131"/>
      <c r="D28" s="99"/>
      <c r="E28" s="101">
        <f t="shared" si="12"/>
        <v>0</v>
      </c>
      <c r="F28" s="172"/>
      <c r="G28" s="18"/>
      <c r="H28" s="16"/>
      <c r="I28" s="18"/>
      <c r="J28" s="16"/>
      <c r="K28" s="18"/>
      <c r="L28" s="16"/>
      <c r="M28" s="18"/>
      <c r="N28" s="16"/>
      <c r="O28" s="9">
        <f t="shared" si="14"/>
        <v>0</v>
      </c>
      <c r="P28" s="9">
        <f t="shared" si="13"/>
        <v>0</v>
      </c>
      <c r="Q28" s="40">
        <f t="shared" si="13"/>
        <v>0</v>
      </c>
      <c r="R28" s="20"/>
    </row>
    <row r="29" spans="1:18" x14ac:dyDescent="0.25">
      <c r="A29" s="38" t="s">
        <v>64</v>
      </c>
      <c r="B29" s="130" t="s">
        <v>58</v>
      </c>
      <c r="C29" s="131">
        <v>6</v>
      </c>
      <c r="D29" s="99">
        <v>2000</v>
      </c>
      <c r="E29" s="101">
        <f t="shared" si="12"/>
        <v>12000</v>
      </c>
      <c r="F29" s="172"/>
      <c r="G29" s="18"/>
      <c r="H29" s="16"/>
      <c r="I29" s="18"/>
      <c r="J29" s="16"/>
      <c r="K29" s="18"/>
      <c r="L29" s="16"/>
      <c r="M29" s="18"/>
      <c r="N29" s="16"/>
      <c r="O29" s="9">
        <f t="shared" si="14"/>
        <v>0</v>
      </c>
      <c r="P29" s="9">
        <f t="shared" si="13"/>
        <v>0</v>
      </c>
      <c r="Q29" s="40">
        <f t="shared" si="13"/>
        <v>0</v>
      </c>
      <c r="R29" s="20"/>
    </row>
    <row r="30" spans="1:18" x14ac:dyDescent="0.25">
      <c r="A30" s="38"/>
      <c r="B30" s="130"/>
      <c r="C30" s="131"/>
      <c r="D30" s="99"/>
      <c r="E30" s="101">
        <f t="shared" si="12"/>
        <v>0</v>
      </c>
      <c r="F30" s="172"/>
      <c r="G30" s="18"/>
      <c r="H30" s="16"/>
      <c r="I30" s="18"/>
      <c r="J30" s="16"/>
      <c r="K30" s="18"/>
      <c r="L30" s="16"/>
      <c r="M30" s="18"/>
      <c r="N30" s="16"/>
      <c r="O30" s="9">
        <f t="shared" si="14"/>
        <v>0</v>
      </c>
      <c r="P30" s="9">
        <f t="shared" si="13"/>
        <v>0</v>
      </c>
      <c r="Q30" s="40">
        <f t="shared" si="13"/>
        <v>0</v>
      </c>
      <c r="R30" s="20"/>
    </row>
    <row r="31" spans="1:18" x14ac:dyDescent="0.25">
      <c r="A31" s="38"/>
      <c r="B31" s="130"/>
      <c r="C31" s="131"/>
      <c r="D31" s="99"/>
      <c r="E31" s="101">
        <f t="shared" si="12"/>
        <v>0</v>
      </c>
      <c r="F31" s="172"/>
      <c r="G31" s="18"/>
      <c r="H31" s="16"/>
      <c r="I31" s="18"/>
      <c r="J31" s="16"/>
      <c r="K31" s="18"/>
      <c r="L31" s="16"/>
      <c r="M31" s="18"/>
      <c r="N31" s="16"/>
      <c r="O31" s="9">
        <f t="shared" si="14"/>
        <v>0</v>
      </c>
      <c r="P31" s="9">
        <f t="shared" si="13"/>
        <v>0</v>
      </c>
      <c r="Q31" s="40">
        <f t="shared" si="13"/>
        <v>0</v>
      </c>
      <c r="R31" s="20"/>
    </row>
    <row r="32" spans="1:18" x14ac:dyDescent="0.25">
      <c r="A32" s="38"/>
      <c r="B32" s="130"/>
      <c r="C32" s="131"/>
      <c r="D32" s="99"/>
      <c r="E32" s="101">
        <f t="shared" si="12"/>
        <v>0</v>
      </c>
      <c r="F32" s="172"/>
      <c r="G32" s="18"/>
      <c r="H32" s="16"/>
      <c r="I32" s="18"/>
      <c r="J32" s="16"/>
      <c r="K32" s="18"/>
      <c r="L32" s="16"/>
      <c r="M32" s="18"/>
      <c r="N32" s="16"/>
      <c r="O32" s="9">
        <f t="shared" si="14"/>
        <v>0</v>
      </c>
      <c r="P32" s="9">
        <f t="shared" si="13"/>
        <v>0</v>
      </c>
      <c r="Q32" s="40">
        <f t="shared" si="13"/>
        <v>0</v>
      </c>
      <c r="R32" s="20"/>
    </row>
    <row r="33" spans="1:18" x14ac:dyDescent="0.25">
      <c r="A33" s="38"/>
      <c r="B33" s="130"/>
      <c r="C33" s="131"/>
      <c r="D33" s="99"/>
      <c r="E33" s="101">
        <f t="shared" si="12"/>
        <v>0</v>
      </c>
      <c r="F33" s="172"/>
      <c r="G33" s="18"/>
      <c r="H33" s="16"/>
      <c r="I33" s="18"/>
      <c r="J33" s="16"/>
      <c r="K33" s="18"/>
      <c r="L33" s="16"/>
      <c r="M33" s="18"/>
      <c r="N33" s="16"/>
      <c r="O33" s="9">
        <f t="shared" si="14"/>
        <v>0</v>
      </c>
      <c r="P33" s="9">
        <f t="shared" si="13"/>
        <v>0</v>
      </c>
      <c r="Q33" s="40">
        <f t="shared" si="13"/>
        <v>0</v>
      </c>
      <c r="R33" s="20"/>
    </row>
    <row r="34" spans="1:18" x14ac:dyDescent="0.25">
      <c r="A34" s="38"/>
      <c r="B34" s="130"/>
      <c r="C34" s="131"/>
      <c r="D34" s="99"/>
      <c r="E34" s="101">
        <f t="shared" si="12"/>
        <v>0</v>
      </c>
      <c r="F34" s="172"/>
      <c r="G34" s="18"/>
      <c r="H34" s="16"/>
      <c r="I34" s="18"/>
      <c r="J34" s="16"/>
      <c r="K34" s="18"/>
      <c r="L34" s="16"/>
      <c r="M34" s="18"/>
      <c r="N34" s="16"/>
      <c r="O34" s="9">
        <f t="shared" si="14"/>
        <v>0</v>
      </c>
      <c r="P34" s="9">
        <f t="shared" si="13"/>
        <v>0</v>
      </c>
      <c r="Q34" s="40">
        <f t="shared" si="13"/>
        <v>0</v>
      </c>
      <c r="R34" s="20"/>
    </row>
    <row r="35" spans="1:18" x14ac:dyDescent="0.25">
      <c r="A35" s="38"/>
      <c r="B35" s="130"/>
      <c r="C35" s="131"/>
      <c r="D35" s="99"/>
      <c r="E35" s="101">
        <f t="shared" si="12"/>
        <v>0</v>
      </c>
      <c r="F35" s="172"/>
      <c r="G35" s="18"/>
      <c r="H35" s="16"/>
      <c r="I35" s="18"/>
      <c r="J35" s="16"/>
      <c r="K35" s="18"/>
      <c r="L35" s="16"/>
      <c r="M35" s="18"/>
      <c r="N35" s="16"/>
      <c r="O35" s="9">
        <f t="shared" si="14"/>
        <v>0</v>
      </c>
      <c r="P35" s="9">
        <f t="shared" si="13"/>
        <v>0</v>
      </c>
      <c r="Q35" s="40">
        <f t="shared" si="13"/>
        <v>0</v>
      </c>
      <c r="R35" s="20"/>
    </row>
    <row r="36" spans="1:18" x14ac:dyDescent="0.25">
      <c r="A36" s="91"/>
      <c r="B36" s="132"/>
      <c r="C36" s="133"/>
      <c r="D36" s="102"/>
      <c r="E36" s="104">
        <f>C36*D36</f>
        <v>0</v>
      </c>
      <c r="F36" s="173"/>
      <c r="G36" s="19"/>
      <c r="H36" s="23"/>
      <c r="I36" s="19"/>
      <c r="J36" s="23"/>
      <c r="K36" s="19"/>
      <c r="L36" s="23"/>
      <c r="M36" s="19"/>
      <c r="N36" s="23"/>
      <c r="O36" s="10">
        <f>SUM(G36:N36)</f>
        <v>0</v>
      </c>
      <c r="P36" s="10">
        <f t="shared" si="13"/>
        <v>0</v>
      </c>
      <c r="Q36" s="41">
        <f t="shared" si="13"/>
        <v>0</v>
      </c>
      <c r="R36" s="20"/>
    </row>
    <row r="37" spans="1:18" ht="15" customHeight="1" x14ac:dyDescent="0.25">
      <c r="A37" s="42" t="s">
        <v>18</v>
      </c>
      <c r="B37" s="134"/>
      <c r="C37" s="135"/>
      <c r="D37" s="106"/>
      <c r="E37" s="107">
        <f>SUM(E21:E36)</f>
        <v>42000</v>
      </c>
      <c r="F37" s="31"/>
      <c r="G37" s="31">
        <f t="shared" ref="G37:N37" si="15">SUM(G21:G36)</f>
        <v>0</v>
      </c>
      <c r="H37" s="31">
        <f t="shared" si="15"/>
        <v>0</v>
      </c>
      <c r="I37" s="31">
        <f t="shared" si="15"/>
        <v>0</v>
      </c>
      <c r="J37" s="31">
        <f t="shared" si="15"/>
        <v>0</v>
      </c>
      <c r="K37" s="31">
        <f t="shared" si="15"/>
        <v>0</v>
      </c>
      <c r="L37" s="31">
        <f t="shared" si="15"/>
        <v>0</v>
      </c>
      <c r="M37" s="31">
        <f t="shared" si="15"/>
        <v>0</v>
      </c>
      <c r="N37" s="31">
        <f t="shared" si="15"/>
        <v>0</v>
      </c>
      <c r="O37" s="25">
        <f>SUM(O21:O36)</f>
        <v>0</v>
      </c>
      <c r="P37" s="25">
        <f>SUM(P21:P36)</f>
        <v>0</v>
      </c>
      <c r="Q37" s="39">
        <f>SUM(Q21:Q36)</f>
        <v>0</v>
      </c>
      <c r="R37" s="20"/>
    </row>
    <row r="38" spans="1:18" ht="14.4" thickBot="1" x14ac:dyDescent="0.3">
      <c r="A38" s="92" t="s">
        <v>10</v>
      </c>
      <c r="B38" s="136"/>
      <c r="C38" s="137"/>
      <c r="D38" s="108"/>
      <c r="E38" s="109">
        <f>E37</f>
        <v>42000</v>
      </c>
      <c r="F38" s="30"/>
      <c r="G38" s="30" t="e">
        <f>#REF!+G37</f>
        <v>#REF!</v>
      </c>
      <c r="H38" s="30" t="e">
        <f>#REF!+H37</f>
        <v>#REF!</v>
      </c>
      <c r="I38" s="30" t="e">
        <f>#REF!+I37</f>
        <v>#REF!</v>
      </c>
      <c r="J38" s="30" t="e">
        <f>#REF!+J37</f>
        <v>#REF!</v>
      </c>
      <c r="K38" s="30" t="e">
        <f>#REF!+K37</f>
        <v>#REF!</v>
      </c>
      <c r="L38" s="30" t="e">
        <f>#REF!+L37</f>
        <v>#REF!</v>
      </c>
      <c r="M38" s="30" t="e">
        <f>#REF!+M37</f>
        <v>#REF!</v>
      </c>
      <c r="N38" s="30" t="e">
        <f>#REF!+N37</f>
        <v>#REF!</v>
      </c>
      <c r="O38" s="29" t="e">
        <f>O37+#REF!</f>
        <v>#REF!</v>
      </c>
      <c r="P38" s="29" t="e">
        <f>P37+#REF!</f>
        <v>#REF!</v>
      </c>
      <c r="Q38" s="44" t="e">
        <f>Q37+#REF!</f>
        <v>#REF!</v>
      </c>
    </row>
    <row r="39" spans="1:18" x14ac:dyDescent="0.25">
      <c r="A39" s="89" t="s">
        <v>12</v>
      </c>
      <c r="B39" s="138"/>
      <c r="C39" s="139"/>
      <c r="D39" s="110"/>
      <c r="E39" s="111"/>
      <c r="F39" s="80"/>
      <c r="G39" s="12"/>
      <c r="H39" s="15"/>
      <c r="I39" s="12"/>
      <c r="J39" s="15"/>
      <c r="K39" s="12"/>
      <c r="L39" s="15"/>
      <c r="M39" s="17"/>
      <c r="N39" s="15"/>
      <c r="O39" s="26"/>
      <c r="P39" s="26"/>
      <c r="Q39" s="22"/>
    </row>
    <row r="40" spans="1:18" ht="14.4" x14ac:dyDescent="0.3">
      <c r="A40" s="37" t="s">
        <v>53</v>
      </c>
      <c r="B40" s="131"/>
      <c r="C40" s="130"/>
      <c r="D40" s="100"/>
      <c r="E40" s="101"/>
      <c r="F40" s="171"/>
      <c r="G40" s="17"/>
      <c r="H40" s="15"/>
      <c r="I40" s="17"/>
      <c r="J40" s="15"/>
      <c r="K40" s="12"/>
      <c r="L40" s="12"/>
      <c r="M40" s="17"/>
      <c r="N40" s="15"/>
      <c r="O40" s="11"/>
      <c r="P40" s="12"/>
      <c r="Q40" s="46"/>
    </row>
    <row r="41" spans="1:18" x14ac:dyDescent="0.25">
      <c r="A41" s="38" t="s">
        <v>30</v>
      </c>
      <c r="B41" s="140"/>
      <c r="C41" s="130"/>
      <c r="D41" s="100"/>
      <c r="E41" s="101">
        <f>C41*D41</f>
        <v>0</v>
      </c>
      <c r="F41" s="172"/>
      <c r="G41" s="18"/>
      <c r="H41" s="16"/>
      <c r="I41" s="18"/>
      <c r="J41" s="16"/>
      <c r="K41" s="12"/>
      <c r="L41" s="12"/>
      <c r="M41" s="18"/>
      <c r="N41" s="16"/>
      <c r="O41" s="9">
        <f>SUM(G41:N41)</f>
        <v>0</v>
      </c>
      <c r="P41" s="12">
        <f t="shared" ref="P41:Q45" si="16">G41+I41+K41+M41</f>
        <v>0</v>
      </c>
      <c r="Q41" s="40">
        <f t="shared" si="16"/>
        <v>0</v>
      </c>
      <c r="R41" s="20"/>
    </row>
    <row r="42" spans="1:18" x14ac:dyDescent="0.25">
      <c r="A42" s="38"/>
      <c r="B42" s="140"/>
      <c r="C42" s="130"/>
      <c r="D42" s="100"/>
      <c r="E42" s="101"/>
      <c r="F42" s="172"/>
      <c r="G42" s="18"/>
      <c r="H42" s="16"/>
      <c r="I42" s="18"/>
      <c r="J42" s="16"/>
      <c r="K42" s="12"/>
      <c r="L42" s="12"/>
      <c r="M42" s="18"/>
      <c r="N42" s="16"/>
      <c r="O42" s="9"/>
      <c r="P42" s="12"/>
      <c r="Q42" s="40"/>
      <c r="R42" s="20"/>
    </row>
    <row r="43" spans="1:18" ht="14.4" x14ac:dyDescent="0.3">
      <c r="A43" s="37" t="s">
        <v>54</v>
      </c>
      <c r="B43" s="131"/>
      <c r="C43" s="130"/>
      <c r="D43" s="100"/>
      <c r="E43" s="101"/>
      <c r="F43" s="172"/>
      <c r="G43" s="18"/>
      <c r="H43" s="16"/>
      <c r="I43" s="18"/>
      <c r="J43" s="16"/>
      <c r="K43" s="12"/>
      <c r="L43" s="12"/>
      <c r="M43" s="18"/>
      <c r="N43" s="16"/>
      <c r="O43" s="9"/>
      <c r="P43" s="12"/>
      <c r="Q43" s="40"/>
      <c r="R43" s="20"/>
    </row>
    <row r="44" spans="1:18" x14ac:dyDescent="0.25">
      <c r="A44" s="38" t="s">
        <v>30</v>
      </c>
      <c r="B44" s="140"/>
      <c r="C44" s="130"/>
      <c r="D44" s="100"/>
      <c r="E44" s="101">
        <f>C44*D44</f>
        <v>0</v>
      </c>
      <c r="F44" s="172"/>
      <c r="G44" s="18"/>
      <c r="H44" s="16"/>
      <c r="I44" s="18"/>
      <c r="J44" s="16"/>
      <c r="K44" s="12"/>
      <c r="L44" s="12"/>
      <c r="M44" s="18"/>
      <c r="N44" s="16"/>
      <c r="O44" s="9">
        <f t="shared" ref="O44:O45" si="17">SUM(G44:N44)</f>
        <v>0</v>
      </c>
      <c r="P44" s="12">
        <f t="shared" si="16"/>
        <v>0</v>
      </c>
      <c r="Q44" s="40">
        <f t="shared" si="16"/>
        <v>0</v>
      </c>
      <c r="R44" s="20"/>
    </row>
    <row r="45" spans="1:18" x14ac:dyDescent="0.25">
      <c r="A45" s="91"/>
      <c r="B45" s="141"/>
      <c r="C45" s="132"/>
      <c r="D45" s="103"/>
      <c r="E45" s="104">
        <f>C45*D45</f>
        <v>0</v>
      </c>
      <c r="F45" s="173"/>
      <c r="G45" s="19"/>
      <c r="H45" s="23"/>
      <c r="I45" s="19"/>
      <c r="J45" s="23"/>
      <c r="K45" s="13"/>
      <c r="L45" s="13"/>
      <c r="M45" s="19"/>
      <c r="N45" s="23"/>
      <c r="O45" s="9">
        <f t="shared" si="17"/>
        <v>0</v>
      </c>
      <c r="P45" s="13">
        <f t="shared" si="16"/>
        <v>0</v>
      </c>
      <c r="Q45" s="41">
        <f t="shared" si="16"/>
        <v>0</v>
      </c>
      <c r="R45" s="20"/>
    </row>
    <row r="46" spans="1:18" ht="15" customHeight="1" x14ac:dyDescent="0.25">
      <c r="A46" s="42" t="s">
        <v>19</v>
      </c>
      <c r="B46" s="134"/>
      <c r="C46" s="135"/>
      <c r="D46" s="106"/>
      <c r="E46" s="107">
        <f>SUM(E41:E45)</f>
        <v>0</v>
      </c>
      <c r="F46" s="31"/>
      <c r="G46" s="31">
        <f t="shared" ref="G46:N46" si="18">SUM(G41:G45)</f>
        <v>0</v>
      </c>
      <c r="H46" s="31">
        <f t="shared" si="18"/>
        <v>0</v>
      </c>
      <c r="I46" s="31">
        <f t="shared" si="18"/>
        <v>0</v>
      </c>
      <c r="J46" s="31">
        <f t="shared" si="18"/>
        <v>0</v>
      </c>
      <c r="K46" s="31">
        <f t="shared" si="18"/>
        <v>0</v>
      </c>
      <c r="L46" s="31">
        <f t="shared" si="18"/>
        <v>0</v>
      </c>
      <c r="M46" s="31">
        <f t="shared" si="18"/>
        <v>0</v>
      </c>
      <c r="N46" s="31">
        <f t="shared" si="18"/>
        <v>0</v>
      </c>
      <c r="O46" s="24">
        <f>SUM(O41:O45)</f>
        <v>0</v>
      </c>
      <c r="P46" s="24">
        <f>SUM(P41:P45)</f>
        <v>0</v>
      </c>
      <c r="Q46" s="47">
        <f>SUM(Q41:Q45)</f>
        <v>0</v>
      </c>
    </row>
    <row r="47" spans="1:18" x14ac:dyDescent="0.25">
      <c r="A47" s="43" t="s">
        <v>11</v>
      </c>
      <c r="B47" s="142"/>
      <c r="C47" s="143"/>
      <c r="D47" s="112"/>
      <c r="E47" s="113">
        <f>E46</f>
        <v>0</v>
      </c>
      <c r="F47" s="30"/>
      <c r="G47" s="30" t="e">
        <f>#REF!+G46</f>
        <v>#REF!</v>
      </c>
      <c r="H47" s="30" t="e">
        <f>#REF!+H46</f>
        <v>#REF!</v>
      </c>
      <c r="I47" s="30" t="e">
        <f>#REF!+I46</f>
        <v>#REF!</v>
      </c>
      <c r="J47" s="30" t="e">
        <f>#REF!+J46</f>
        <v>#REF!</v>
      </c>
      <c r="K47" s="30" t="e">
        <f>#REF!+K46</f>
        <v>#REF!</v>
      </c>
      <c r="L47" s="30" t="e">
        <f>#REF!+L46</f>
        <v>#REF!</v>
      </c>
      <c r="M47" s="30" t="e">
        <f>#REF!+M46</f>
        <v>#REF!</v>
      </c>
      <c r="N47" s="30" t="e">
        <f>#REF!+N46</f>
        <v>#REF!</v>
      </c>
      <c r="O47" s="28" t="e">
        <f>O46+#REF!</f>
        <v>#REF!</v>
      </c>
      <c r="P47" s="28" t="e">
        <f>P46+#REF!</f>
        <v>#REF!</v>
      </c>
      <c r="Q47" s="48" t="e">
        <f>Q46+#REF!</f>
        <v>#REF!</v>
      </c>
    </row>
    <row r="48" spans="1:18" x14ac:dyDescent="0.25">
      <c r="A48" s="45" t="s">
        <v>9</v>
      </c>
      <c r="B48" s="144"/>
      <c r="C48" s="145"/>
      <c r="D48" s="114"/>
      <c r="E48" s="115"/>
      <c r="F48" s="81"/>
      <c r="G48" s="12"/>
      <c r="H48" s="15"/>
      <c r="I48" s="12"/>
      <c r="J48" s="15"/>
      <c r="K48" s="17"/>
      <c r="L48" s="15"/>
      <c r="M48" s="12"/>
      <c r="N48" s="15"/>
      <c r="O48" s="5"/>
      <c r="P48" s="5"/>
      <c r="Q48" s="49"/>
    </row>
    <row r="49" spans="1:18" ht="14.4" x14ac:dyDescent="0.3">
      <c r="A49" s="37" t="s">
        <v>51</v>
      </c>
      <c r="B49" s="146"/>
      <c r="C49" s="147"/>
      <c r="D49" s="116"/>
      <c r="E49" s="117"/>
      <c r="F49" s="82"/>
      <c r="G49" s="18"/>
      <c r="H49" s="16"/>
      <c r="I49" s="12"/>
      <c r="J49" s="16"/>
      <c r="K49" s="18"/>
      <c r="L49" s="16"/>
      <c r="M49" s="12"/>
      <c r="N49" s="16"/>
      <c r="O49" s="27"/>
      <c r="P49" s="9"/>
      <c r="Q49" s="21"/>
    </row>
    <row r="50" spans="1:18" ht="27.6" x14ac:dyDescent="0.25">
      <c r="A50" s="50" t="s">
        <v>31</v>
      </c>
      <c r="B50" s="130"/>
      <c r="C50" s="130"/>
      <c r="D50" s="99"/>
      <c r="E50" s="101">
        <f>C50*D50</f>
        <v>0</v>
      </c>
      <c r="F50" s="36"/>
      <c r="G50" s="18"/>
      <c r="H50" s="16"/>
      <c r="I50" s="12"/>
      <c r="J50" s="16"/>
      <c r="K50" s="18"/>
      <c r="L50" s="16"/>
      <c r="M50" s="12"/>
      <c r="N50" s="16"/>
      <c r="O50" s="9">
        <f>SUM(G50:N50)</f>
        <v>0</v>
      </c>
      <c r="P50" s="9">
        <f>G50+I50+K50+M50</f>
        <v>0</v>
      </c>
      <c r="Q50" s="40">
        <f>H50+J50+L50+N50</f>
        <v>0</v>
      </c>
      <c r="R50" s="20"/>
    </row>
    <row r="51" spans="1:18" x14ac:dyDescent="0.25">
      <c r="A51" s="38"/>
      <c r="B51" s="130"/>
      <c r="C51" s="130"/>
      <c r="D51" s="99"/>
      <c r="E51" s="101">
        <f>C51*D51</f>
        <v>0</v>
      </c>
      <c r="F51" s="36"/>
      <c r="G51" s="18"/>
      <c r="H51" s="16"/>
      <c r="I51" s="18"/>
      <c r="J51" s="16"/>
      <c r="K51" s="18"/>
      <c r="L51" s="16"/>
      <c r="M51" s="18"/>
      <c r="N51" s="16"/>
      <c r="O51" s="9">
        <f t="shared" ref="O51:O52" si="19">SUM(G51:N51)</f>
        <v>0</v>
      </c>
      <c r="P51" s="9">
        <f t="shared" ref="P51:Q52" si="20">G51+I51+K51+M51</f>
        <v>0</v>
      </c>
      <c r="Q51" s="40">
        <f t="shared" si="20"/>
        <v>0</v>
      </c>
      <c r="R51" s="20"/>
    </row>
    <row r="52" spans="1:18" x14ac:dyDescent="0.25">
      <c r="A52" s="38"/>
      <c r="B52" s="132"/>
      <c r="C52" s="148"/>
      <c r="D52" s="102"/>
      <c r="E52" s="104">
        <f>C52*D52</f>
        <v>0</v>
      </c>
      <c r="F52" s="83"/>
      <c r="G52" s="19"/>
      <c r="H52" s="23"/>
      <c r="I52" s="19"/>
      <c r="J52" s="23"/>
      <c r="K52" s="19"/>
      <c r="L52" s="23"/>
      <c r="M52" s="19"/>
      <c r="N52" s="23"/>
      <c r="O52" s="9">
        <f t="shared" si="19"/>
        <v>0</v>
      </c>
      <c r="P52" s="10">
        <f t="shared" si="20"/>
        <v>0</v>
      </c>
      <c r="Q52" s="41">
        <f t="shared" si="20"/>
        <v>0</v>
      </c>
      <c r="R52" s="20"/>
    </row>
    <row r="53" spans="1:18" x14ac:dyDescent="0.25">
      <c r="A53" s="51" t="s">
        <v>52</v>
      </c>
      <c r="B53" s="149"/>
      <c r="C53" s="149"/>
      <c r="D53" s="105"/>
      <c r="E53" s="118">
        <f>SUM(E50:E52)</f>
        <v>0</v>
      </c>
      <c r="F53" s="32"/>
      <c r="G53" s="32">
        <f t="shared" ref="G53:N53" si="21">SUM(G50:G52)</f>
        <v>0</v>
      </c>
      <c r="H53" s="32">
        <f t="shared" si="21"/>
        <v>0</v>
      </c>
      <c r="I53" s="32">
        <f t="shared" si="21"/>
        <v>0</v>
      </c>
      <c r="J53" s="32">
        <f t="shared" si="21"/>
        <v>0</v>
      </c>
      <c r="K53" s="32">
        <f t="shared" si="21"/>
        <v>0</v>
      </c>
      <c r="L53" s="32">
        <f t="shared" si="21"/>
        <v>0</v>
      </c>
      <c r="M53" s="32">
        <f t="shared" si="21"/>
        <v>0</v>
      </c>
      <c r="N53" s="32">
        <f t="shared" si="21"/>
        <v>0</v>
      </c>
      <c r="O53" s="25">
        <f>SUM(O50:O52)</f>
        <v>0</v>
      </c>
      <c r="P53" s="25">
        <f t="shared" ref="P53:Q53" si="22">SUM(P50:P52)</f>
        <v>0</v>
      </c>
      <c r="Q53" s="39">
        <f t="shared" si="22"/>
        <v>0</v>
      </c>
    </row>
    <row r="54" spans="1:18" x14ac:dyDescent="0.25">
      <c r="A54" s="43" t="s">
        <v>4</v>
      </c>
      <c r="B54" s="150"/>
      <c r="C54" s="150"/>
      <c r="D54" s="119"/>
      <c r="E54" s="113">
        <f>E53</f>
        <v>0</v>
      </c>
      <c r="F54" s="33"/>
      <c r="G54" s="33" t="e">
        <f>G53+#REF!</f>
        <v>#REF!</v>
      </c>
      <c r="H54" s="33" t="e">
        <f>H53+#REF!</f>
        <v>#REF!</v>
      </c>
      <c r="I54" s="33" t="e">
        <f>I53+#REF!</f>
        <v>#REF!</v>
      </c>
      <c r="J54" s="33" t="e">
        <f>J53+#REF!</f>
        <v>#REF!</v>
      </c>
      <c r="K54" s="33" t="e">
        <f>K53+#REF!</f>
        <v>#REF!</v>
      </c>
      <c r="L54" s="33" t="e">
        <f>L53+#REF!</f>
        <v>#REF!</v>
      </c>
      <c r="M54" s="33" t="e">
        <f>M53+#REF!</f>
        <v>#REF!</v>
      </c>
      <c r="N54" s="33" t="e">
        <f>N53+#REF!</f>
        <v>#REF!</v>
      </c>
      <c r="O54" s="29" t="e">
        <f>O53+#REF!</f>
        <v>#REF!</v>
      </c>
      <c r="P54" s="29" t="e">
        <f>P53+#REF!</f>
        <v>#REF!</v>
      </c>
      <c r="Q54" s="44" t="e">
        <f>Q53+#REF!</f>
        <v>#REF!</v>
      </c>
    </row>
    <row r="55" spans="1:18" x14ac:dyDescent="0.25">
      <c r="A55" s="45" t="s">
        <v>34</v>
      </c>
      <c r="B55" s="151"/>
      <c r="C55" s="152"/>
      <c r="D55" s="114"/>
      <c r="E55" s="115"/>
      <c r="F55" s="81"/>
      <c r="G55" s="17"/>
      <c r="H55" s="15"/>
      <c r="I55" s="12"/>
      <c r="J55" s="15"/>
      <c r="K55" s="12"/>
      <c r="L55" s="12"/>
      <c r="M55" s="17"/>
      <c r="N55" s="12"/>
      <c r="O55" s="26"/>
      <c r="P55" s="11"/>
      <c r="Q55" s="46"/>
      <c r="R55" s="7"/>
    </row>
    <row r="56" spans="1:18" ht="27.6" x14ac:dyDescent="0.25">
      <c r="A56" s="50" t="s">
        <v>55</v>
      </c>
      <c r="B56" s="140"/>
      <c r="C56" s="130"/>
      <c r="D56" s="99"/>
      <c r="E56" s="101">
        <f>C56*D56</f>
        <v>0</v>
      </c>
      <c r="F56" s="84"/>
      <c r="G56" s="18"/>
      <c r="H56" s="16"/>
      <c r="I56" s="18"/>
      <c r="J56" s="16"/>
      <c r="K56" s="18"/>
      <c r="L56" s="16"/>
      <c r="M56" s="18"/>
      <c r="N56" s="16"/>
      <c r="O56" s="9">
        <f>SUM(G56:N56)</f>
        <v>0</v>
      </c>
      <c r="P56" s="9">
        <f>G56+I56+K56+M56</f>
        <v>0</v>
      </c>
      <c r="Q56" s="40">
        <f t="shared" ref="Q56:Q59" si="23">H56+J56+L56+N56</f>
        <v>0</v>
      </c>
      <c r="R56" s="20"/>
    </row>
    <row r="57" spans="1:18" x14ac:dyDescent="0.25">
      <c r="A57" s="38"/>
      <c r="B57" s="140"/>
      <c r="C57" s="130"/>
      <c r="D57" s="99"/>
      <c r="E57" s="101">
        <f>C57*D57</f>
        <v>0</v>
      </c>
      <c r="F57" s="84"/>
      <c r="G57" s="18"/>
      <c r="H57" s="16"/>
      <c r="I57" s="18"/>
      <c r="J57" s="16"/>
      <c r="K57" s="18"/>
      <c r="L57" s="16"/>
      <c r="M57" s="18"/>
      <c r="N57" s="16"/>
      <c r="O57" s="9">
        <f t="shared" ref="O57:O59" si="24">SUM(G57:N57)</f>
        <v>0</v>
      </c>
      <c r="P57" s="9">
        <f t="shared" ref="P57:P59" si="25">G57+I57+K57+M57</f>
        <v>0</v>
      </c>
      <c r="Q57" s="40">
        <f t="shared" si="23"/>
        <v>0</v>
      </c>
      <c r="R57" s="20"/>
    </row>
    <row r="58" spans="1:18" x14ac:dyDescent="0.25">
      <c r="A58" s="38"/>
      <c r="B58" s="140"/>
      <c r="C58" s="130"/>
      <c r="D58" s="99"/>
      <c r="E58" s="101">
        <f>C58*D58</f>
        <v>0</v>
      </c>
      <c r="F58" s="84"/>
      <c r="G58" s="18"/>
      <c r="H58" s="16"/>
      <c r="I58" s="18"/>
      <c r="J58" s="16"/>
      <c r="K58" s="18"/>
      <c r="L58" s="16"/>
      <c r="M58" s="18"/>
      <c r="N58" s="16"/>
      <c r="O58" s="9">
        <f t="shared" si="24"/>
        <v>0</v>
      </c>
      <c r="P58" s="9">
        <f t="shared" si="25"/>
        <v>0</v>
      </c>
      <c r="Q58" s="40">
        <f t="shared" si="23"/>
        <v>0</v>
      </c>
      <c r="R58" s="20"/>
    </row>
    <row r="59" spans="1:18" x14ac:dyDescent="0.25">
      <c r="A59" s="38"/>
      <c r="B59" s="140"/>
      <c r="C59" s="130"/>
      <c r="D59" s="99"/>
      <c r="E59" s="101">
        <f>C59*D59</f>
        <v>0</v>
      </c>
      <c r="F59" s="84"/>
      <c r="G59" s="19"/>
      <c r="H59" s="16"/>
      <c r="I59" s="18"/>
      <c r="J59" s="16"/>
      <c r="K59" s="18"/>
      <c r="L59" s="16"/>
      <c r="M59" s="18"/>
      <c r="N59" s="16"/>
      <c r="O59" s="9">
        <f t="shared" si="24"/>
        <v>0</v>
      </c>
      <c r="P59" s="9">
        <f t="shared" si="25"/>
        <v>0</v>
      </c>
      <c r="Q59" s="40">
        <f t="shared" si="23"/>
        <v>0</v>
      </c>
      <c r="R59" s="20"/>
    </row>
    <row r="60" spans="1:18" x14ac:dyDescent="0.25">
      <c r="A60" s="43" t="s">
        <v>35</v>
      </c>
      <c r="B60" s="150"/>
      <c r="C60" s="150"/>
      <c r="D60" s="119"/>
      <c r="E60" s="113">
        <f>SUM(E56:E59)</f>
        <v>0</v>
      </c>
      <c r="F60" s="30"/>
      <c r="G60" s="30">
        <f t="shared" ref="G60:N60" si="26">SUM(G56:G59)</f>
        <v>0</v>
      </c>
      <c r="H60" s="30">
        <f t="shared" si="26"/>
        <v>0</v>
      </c>
      <c r="I60" s="30">
        <f t="shared" si="26"/>
        <v>0</v>
      </c>
      <c r="J60" s="30">
        <f t="shared" si="26"/>
        <v>0</v>
      </c>
      <c r="K60" s="30">
        <f t="shared" si="26"/>
        <v>0</v>
      </c>
      <c r="L60" s="30">
        <f t="shared" si="26"/>
        <v>0</v>
      </c>
      <c r="M60" s="30">
        <f t="shared" si="26"/>
        <v>0</v>
      </c>
      <c r="N60" s="30">
        <f t="shared" si="26"/>
        <v>0</v>
      </c>
      <c r="O60" s="29">
        <f>SUM(O56:O59)</f>
        <v>0</v>
      </c>
      <c r="P60" s="29">
        <f>SUM(P56:P59)</f>
        <v>0</v>
      </c>
      <c r="Q60" s="44">
        <f>SUM(Q56:Q59)</f>
        <v>0</v>
      </c>
    </row>
    <row r="61" spans="1:18" x14ac:dyDescent="0.25">
      <c r="A61" s="45" t="s">
        <v>14</v>
      </c>
      <c r="B61" s="151"/>
      <c r="C61" s="152"/>
      <c r="D61" s="114"/>
      <c r="E61" s="115"/>
      <c r="F61" s="81"/>
      <c r="G61" s="17"/>
      <c r="H61" s="15"/>
      <c r="I61" s="12"/>
      <c r="J61" s="15"/>
      <c r="K61" s="12"/>
      <c r="L61" s="12"/>
      <c r="M61" s="17"/>
      <c r="N61" s="12"/>
      <c r="O61" s="26"/>
      <c r="P61" s="11"/>
      <c r="Q61" s="46"/>
      <c r="R61" s="7"/>
    </row>
    <row r="62" spans="1:18" ht="41.4" x14ac:dyDescent="0.25">
      <c r="A62" s="50" t="s">
        <v>59</v>
      </c>
      <c r="B62" s="140"/>
      <c r="C62" s="130"/>
      <c r="D62" s="99"/>
      <c r="E62" s="101">
        <f t="shared" ref="E62:E67" si="27">C62*D62</f>
        <v>0</v>
      </c>
      <c r="F62" s="84"/>
      <c r="G62" s="18"/>
      <c r="H62" s="16"/>
      <c r="I62" s="18"/>
      <c r="J62" s="16"/>
      <c r="K62" s="18"/>
      <c r="L62" s="16"/>
      <c r="M62" s="18"/>
      <c r="N62" s="16"/>
      <c r="O62" s="9">
        <f>SUM(G62:N62)</f>
        <v>0</v>
      </c>
      <c r="P62" s="9">
        <f>G62+I62+K62+M62</f>
        <v>0</v>
      </c>
      <c r="Q62" s="40">
        <f t="shared" ref="Q62:Q67" si="28">H62+J62+L62+N62</f>
        <v>0</v>
      </c>
      <c r="R62" s="20"/>
    </row>
    <row r="63" spans="1:18" x14ac:dyDescent="0.25">
      <c r="A63" s="38" t="s">
        <v>65</v>
      </c>
      <c r="B63" s="140" t="s">
        <v>61</v>
      </c>
      <c r="C63" s="130">
        <v>7100</v>
      </c>
      <c r="D63" s="99">
        <v>2</v>
      </c>
      <c r="E63" s="101">
        <f t="shared" si="27"/>
        <v>14200</v>
      </c>
      <c r="F63" s="84"/>
      <c r="G63" s="18"/>
      <c r="H63" s="16"/>
      <c r="I63" s="18"/>
      <c r="J63" s="16"/>
      <c r="K63" s="18"/>
      <c r="L63" s="16"/>
      <c r="M63" s="18"/>
      <c r="N63" s="16"/>
      <c r="O63" s="9">
        <f t="shared" ref="O63" si="29">SUM(G63:N63)</f>
        <v>0</v>
      </c>
      <c r="P63" s="9">
        <f t="shared" ref="P63" si="30">G63+I63+K63+M63</f>
        <v>0</v>
      </c>
      <c r="Q63" s="40">
        <f t="shared" si="28"/>
        <v>0</v>
      </c>
      <c r="R63" s="20"/>
    </row>
    <row r="64" spans="1:18" x14ac:dyDescent="0.25">
      <c r="A64" s="38"/>
      <c r="B64" s="140"/>
      <c r="C64" s="130"/>
      <c r="D64" s="99"/>
      <c r="E64" s="101">
        <f t="shared" si="27"/>
        <v>0</v>
      </c>
      <c r="F64" s="84"/>
      <c r="G64" s="18"/>
      <c r="H64" s="16"/>
      <c r="I64" s="18"/>
      <c r="J64" s="16"/>
      <c r="K64" s="18"/>
      <c r="L64" s="16"/>
      <c r="M64" s="18"/>
      <c r="N64" s="16"/>
      <c r="O64" s="9">
        <f t="shared" ref="O64" si="31">SUM(G64:N64)</f>
        <v>0</v>
      </c>
      <c r="P64" s="9">
        <f t="shared" ref="P64:P65" si="32">G64+I64+K64+M64</f>
        <v>0</v>
      </c>
      <c r="Q64" s="40">
        <f t="shared" si="28"/>
        <v>0</v>
      </c>
      <c r="R64" s="20"/>
    </row>
    <row r="65" spans="1:18" x14ac:dyDescent="0.25">
      <c r="A65" s="38"/>
      <c r="B65" s="140"/>
      <c r="C65" s="130"/>
      <c r="D65" s="99"/>
      <c r="E65" s="101">
        <f t="shared" si="27"/>
        <v>0</v>
      </c>
      <c r="F65" s="84"/>
      <c r="G65" s="18"/>
      <c r="H65" s="16"/>
      <c r="I65" s="18"/>
      <c r="J65" s="16"/>
      <c r="K65" s="18"/>
      <c r="L65" s="16"/>
      <c r="M65" s="18"/>
      <c r="N65" s="16"/>
      <c r="O65" s="9">
        <f t="shared" ref="O65:O67" si="33">SUM(G65:N65)</f>
        <v>0</v>
      </c>
      <c r="P65" s="9">
        <f t="shared" si="32"/>
        <v>0</v>
      </c>
      <c r="Q65" s="40">
        <f t="shared" si="28"/>
        <v>0</v>
      </c>
      <c r="R65" s="20"/>
    </row>
    <row r="66" spans="1:18" x14ac:dyDescent="0.25">
      <c r="A66" s="38"/>
      <c r="B66" s="140"/>
      <c r="C66" s="130"/>
      <c r="D66" s="99"/>
      <c r="E66" s="101">
        <f t="shared" si="27"/>
        <v>0</v>
      </c>
      <c r="F66" s="84"/>
      <c r="G66" s="18"/>
      <c r="H66" s="16"/>
      <c r="I66" s="18"/>
      <c r="J66" s="16"/>
      <c r="K66" s="18"/>
      <c r="L66" s="16"/>
      <c r="M66" s="18"/>
      <c r="N66" s="16"/>
      <c r="O66" s="9">
        <f t="shared" si="33"/>
        <v>0</v>
      </c>
      <c r="P66" s="9">
        <f t="shared" ref="P66:P67" si="34">G66+I66+K66+M66</f>
        <v>0</v>
      </c>
      <c r="Q66" s="40">
        <f t="shared" si="28"/>
        <v>0</v>
      </c>
      <c r="R66" s="20"/>
    </row>
    <row r="67" spans="1:18" x14ac:dyDescent="0.25">
      <c r="A67" s="38"/>
      <c r="B67" s="140"/>
      <c r="C67" s="130"/>
      <c r="D67" s="99"/>
      <c r="E67" s="101">
        <f t="shared" si="27"/>
        <v>0</v>
      </c>
      <c r="F67" s="84"/>
      <c r="G67" s="19"/>
      <c r="H67" s="16"/>
      <c r="I67" s="18"/>
      <c r="J67" s="16"/>
      <c r="K67" s="18"/>
      <c r="L67" s="16"/>
      <c r="M67" s="18"/>
      <c r="N67" s="16"/>
      <c r="O67" s="9">
        <f t="shared" si="33"/>
        <v>0</v>
      </c>
      <c r="P67" s="9">
        <f t="shared" si="34"/>
        <v>0</v>
      </c>
      <c r="Q67" s="40">
        <f t="shared" si="28"/>
        <v>0</v>
      </c>
      <c r="R67" s="20"/>
    </row>
    <row r="68" spans="1:18" x14ac:dyDescent="0.25">
      <c r="A68" s="43" t="s">
        <v>5</v>
      </c>
      <c r="B68" s="150"/>
      <c r="C68" s="150"/>
      <c r="D68" s="119"/>
      <c r="E68" s="113">
        <f>SUM(E62:E67)</f>
        <v>14200</v>
      </c>
      <c r="F68" s="30"/>
      <c r="G68" s="30">
        <f t="shared" ref="G68:N68" si="35">SUM(G62:G67)</f>
        <v>0</v>
      </c>
      <c r="H68" s="30">
        <f t="shared" si="35"/>
        <v>0</v>
      </c>
      <c r="I68" s="30">
        <f t="shared" si="35"/>
        <v>0</v>
      </c>
      <c r="J68" s="30">
        <f t="shared" si="35"/>
        <v>0</v>
      </c>
      <c r="K68" s="30">
        <f t="shared" si="35"/>
        <v>0</v>
      </c>
      <c r="L68" s="30">
        <f t="shared" si="35"/>
        <v>0</v>
      </c>
      <c r="M68" s="30">
        <f t="shared" si="35"/>
        <v>0</v>
      </c>
      <c r="N68" s="30">
        <f t="shared" si="35"/>
        <v>0</v>
      </c>
      <c r="O68" s="29">
        <f>SUM(O62:O67)</f>
        <v>0</v>
      </c>
      <c r="P68" s="29">
        <f>SUM(P62:P67)</f>
        <v>0</v>
      </c>
      <c r="Q68" s="44">
        <f>SUM(Q62:Q67)</f>
        <v>0</v>
      </c>
    </row>
    <row r="69" spans="1:18" x14ac:dyDescent="0.25">
      <c r="A69" s="45" t="s">
        <v>36</v>
      </c>
      <c r="B69" s="151"/>
      <c r="C69" s="152"/>
      <c r="D69" s="114"/>
      <c r="E69" s="115"/>
      <c r="F69" s="81"/>
      <c r="G69" s="17"/>
      <c r="H69" s="15"/>
      <c r="I69" s="12"/>
      <c r="J69" s="15"/>
      <c r="K69" s="12"/>
      <c r="L69" s="12"/>
      <c r="M69" s="17"/>
      <c r="N69" s="12"/>
      <c r="O69" s="26"/>
      <c r="P69" s="11"/>
      <c r="Q69" s="46"/>
      <c r="R69" s="7"/>
    </row>
    <row r="70" spans="1:18" ht="41.4" x14ac:dyDescent="0.25">
      <c r="A70" s="50" t="s">
        <v>56</v>
      </c>
      <c r="B70" s="140"/>
      <c r="C70" s="130"/>
      <c r="D70" s="99"/>
      <c r="E70" s="101">
        <f>C70*D70</f>
        <v>0</v>
      </c>
      <c r="F70" s="84"/>
      <c r="G70" s="18"/>
      <c r="H70" s="16"/>
      <c r="I70" s="18"/>
      <c r="J70" s="16"/>
      <c r="K70" s="18"/>
      <c r="L70" s="16"/>
      <c r="M70" s="18"/>
      <c r="N70" s="16"/>
      <c r="O70" s="9">
        <f>SUM(G70:N70)</f>
        <v>0</v>
      </c>
      <c r="P70" s="9">
        <f>G70+I70+K70+M70</f>
        <v>0</v>
      </c>
      <c r="Q70" s="40">
        <f t="shared" ref="Q70:Q73" si="36">H70+J70+L70+N70</f>
        <v>0</v>
      </c>
      <c r="R70" s="20"/>
    </row>
    <row r="71" spans="1:18" x14ac:dyDescent="0.25">
      <c r="A71" s="38"/>
      <c r="B71" s="140"/>
      <c r="C71" s="130"/>
      <c r="D71" s="99"/>
      <c r="E71" s="101">
        <f>C71*D71</f>
        <v>0</v>
      </c>
      <c r="F71" s="84"/>
      <c r="G71" s="18"/>
      <c r="H71" s="16"/>
      <c r="I71" s="18"/>
      <c r="J71" s="16"/>
      <c r="K71" s="18"/>
      <c r="L71" s="16"/>
      <c r="M71" s="18"/>
      <c r="N71" s="16"/>
      <c r="O71" s="9">
        <f t="shared" ref="O71:O73" si="37">SUM(G71:N71)</f>
        <v>0</v>
      </c>
      <c r="P71" s="9">
        <f t="shared" ref="P71:P73" si="38">G71+I71+K71+M71</f>
        <v>0</v>
      </c>
      <c r="Q71" s="40">
        <f t="shared" si="36"/>
        <v>0</v>
      </c>
      <c r="R71" s="20"/>
    </row>
    <row r="72" spans="1:18" x14ac:dyDescent="0.25">
      <c r="A72" s="38"/>
      <c r="B72" s="140"/>
      <c r="C72" s="130"/>
      <c r="D72" s="99"/>
      <c r="E72" s="101">
        <f>C72*D72</f>
        <v>0</v>
      </c>
      <c r="F72" s="84"/>
      <c r="G72" s="18"/>
      <c r="H72" s="16"/>
      <c r="I72" s="18"/>
      <c r="J72" s="16"/>
      <c r="K72" s="18"/>
      <c r="L72" s="16"/>
      <c r="M72" s="18"/>
      <c r="N72" s="16"/>
      <c r="O72" s="9">
        <f t="shared" si="37"/>
        <v>0</v>
      </c>
      <c r="P72" s="9">
        <f t="shared" si="38"/>
        <v>0</v>
      </c>
      <c r="Q72" s="40">
        <f t="shared" si="36"/>
        <v>0</v>
      </c>
      <c r="R72" s="20"/>
    </row>
    <row r="73" spans="1:18" x14ac:dyDescent="0.25">
      <c r="A73" s="38"/>
      <c r="B73" s="140"/>
      <c r="C73" s="130"/>
      <c r="D73" s="99"/>
      <c r="E73" s="101">
        <f>C73*D73</f>
        <v>0</v>
      </c>
      <c r="F73" s="84"/>
      <c r="G73" s="19"/>
      <c r="H73" s="16"/>
      <c r="I73" s="18"/>
      <c r="J73" s="16"/>
      <c r="K73" s="18"/>
      <c r="L73" s="16"/>
      <c r="M73" s="18"/>
      <c r="N73" s="16"/>
      <c r="O73" s="9">
        <f t="shared" si="37"/>
        <v>0</v>
      </c>
      <c r="P73" s="9">
        <f t="shared" si="38"/>
        <v>0</v>
      </c>
      <c r="Q73" s="40">
        <f t="shared" si="36"/>
        <v>0</v>
      </c>
      <c r="R73" s="20"/>
    </row>
    <row r="74" spans="1:18" x14ac:dyDescent="0.25">
      <c r="A74" s="43" t="s">
        <v>37</v>
      </c>
      <c r="B74" s="150"/>
      <c r="C74" s="150"/>
      <c r="D74" s="119"/>
      <c r="E74" s="113">
        <f>SUM(E70:E73)</f>
        <v>0</v>
      </c>
      <c r="F74" s="30"/>
      <c r="G74" s="30">
        <f t="shared" ref="G74:N74" si="39">SUM(G70:G73)</f>
        <v>0</v>
      </c>
      <c r="H74" s="30">
        <f t="shared" si="39"/>
        <v>0</v>
      </c>
      <c r="I74" s="30">
        <f t="shared" si="39"/>
        <v>0</v>
      </c>
      <c r="J74" s="30">
        <f t="shared" si="39"/>
        <v>0</v>
      </c>
      <c r="K74" s="30">
        <f t="shared" si="39"/>
        <v>0</v>
      </c>
      <c r="L74" s="30">
        <f t="shared" si="39"/>
        <v>0</v>
      </c>
      <c r="M74" s="30">
        <f t="shared" si="39"/>
        <v>0</v>
      </c>
      <c r="N74" s="30">
        <f t="shared" si="39"/>
        <v>0</v>
      </c>
      <c r="O74" s="29">
        <f>SUM(O70:O73)</f>
        <v>0</v>
      </c>
      <c r="P74" s="29">
        <f>SUM(P70:P73)</f>
        <v>0</v>
      </c>
      <c r="Q74" s="44">
        <f>SUM(Q70:Q73)</f>
        <v>0</v>
      </c>
    </row>
    <row r="75" spans="1:18" x14ac:dyDescent="0.25">
      <c r="A75" s="45" t="s">
        <v>7</v>
      </c>
      <c r="B75" s="151"/>
      <c r="C75" s="152"/>
      <c r="D75" s="114"/>
      <c r="E75" s="115"/>
      <c r="F75" s="81"/>
      <c r="G75" s="17"/>
      <c r="H75" s="15"/>
      <c r="I75" s="12"/>
      <c r="J75" s="15"/>
      <c r="K75" s="12"/>
      <c r="L75" s="12"/>
      <c r="M75" s="17"/>
      <c r="N75" s="12"/>
      <c r="O75" s="26"/>
      <c r="P75" s="11"/>
      <c r="Q75" s="46"/>
      <c r="R75" s="7"/>
    </row>
    <row r="76" spans="1:18" ht="27.6" x14ac:dyDescent="0.25">
      <c r="A76" s="50" t="s">
        <v>32</v>
      </c>
      <c r="B76" s="140"/>
      <c r="C76" s="130"/>
      <c r="D76" s="99"/>
      <c r="E76" s="101">
        <f t="shared" ref="E76:E86" si="40">C76*D76</f>
        <v>0</v>
      </c>
      <c r="F76" s="84"/>
      <c r="G76" s="18"/>
      <c r="H76" s="16"/>
      <c r="I76" s="18"/>
      <c r="J76" s="16"/>
      <c r="K76" s="18"/>
      <c r="L76" s="16"/>
      <c r="M76" s="18"/>
      <c r="N76" s="16"/>
      <c r="O76" s="9">
        <f>SUM(G76:N76)</f>
        <v>0</v>
      </c>
      <c r="P76" s="9">
        <f>G76+I76+K76+M76</f>
        <v>0</v>
      </c>
      <c r="Q76" s="40">
        <f t="shared" ref="Q76:Q84" si="41">H76+J76+L76+N76</f>
        <v>0</v>
      </c>
      <c r="R76" s="20"/>
    </row>
    <row r="77" spans="1:18" x14ac:dyDescent="0.25">
      <c r="A77" s="38"/>
      <c r="B77" s="140"/>
      <c r="C77" s="130"/>
      <c r="D77" s="99"/>
      <c r="E77" s="101">
        <f t="shared" si="40"/>
        <v>0</v>
      </c>
      <c r="F77" s="84"/>
      <c r="G77" s="18"/>
      <c r="H77" s="16"/>
      <c r="I77" s="18"/>
      <c r="J77" s="16"/>
      <c r="K77" s="18"/>
      <c r="L77" s="16"/>
      <c r="M77" s="18"/>
      <c r="N77" s="16"/>
      <c r="O77" s="9">
        <f t="shared" ref="O77:O84" si="42">SUM(G77:N77)</f>
        <v>0</v>
      </c>
      <c r="P77" s="9">
        <f t="shared" ref="P77:P84" si="43">G77+I77+K77+M77</f>
        <v>0</v>
      </c>
      <c r="Q77" s="40">
        <f t="shared" si="41"/>
        <v>0</v>
      </c>
      <c r="R77" s="20"/>
    </row>
    <row r="78" spans="1:18" x14ac:dyDescent="0.25">
      <c r="A78" s="38"/>
      <c r="B78" s="140"/>
      <c r="C78" s="130"/>
      <c r="D78" s="99"/>
      <c r="E78" s="101">
        <f t="shared" si="40"/>
        <v>0</v>
      </c>
      <c r="F78" s="84"/>
      <c r="G78" s="18"/>
      <c r="H78" s="16"/>
      <c r="I78" s="18"/>
      <c r="J78" s="16"/>
      <c r="K78" s="18"/>
      <c r="L78" s="16"/>
      <c r="M78" s="18"/>
      <c r="N78" s="16"/>
      <c r="O78" s="9">
        <f t="shared" si="42"/>
        <v>0</v>
      </c>
      <c r="P78" s="9">
        <f t="shared" si="43"/>
        <v>0</v>
      </c>
      <c r="Q78" s="40">
        <f t="shared" si="41"/>
        <v>0</v>
      </c>
      <c r="R78" s="20"/>
    </row>
    <row r="79" spans="1:18" x14ac:dyDescent="0.25">
      <c r="A79" s="38"/>
      <c r="B79" s="140"/>
      <c r="C79" s="130"/>
      <c r="D79" s="99"/>
      <c r="E79" s="101">
        <f t="shared" si="40"/>
        <v>0</v>
      </c>
      <c r="F79" s="84"/>
      <c r="G79" s="18"/>
      <c r="H79" s="16"/>
      <c r="I79" s="18"/>
      <c r="J79" s="16"/>
      <c r="K79" s="18"/>
      <c r="L79" s="16"/>
      <c r="M79" s="18"/>
      <c r="N79" s="16"/>
      <c r="O79" s="9">
        <f t="shared" si="42"/>
        <v>0</v>
      </c>
      <c r="P79" s="9">
        <f t="shared" si="43"/>
        <v>0</v>
      </c>
      <c r="Q79" s="40">
        <f t="shared" si="41"/>
        <v>0</v>
      </c>
      <c r="R79" s="20"/>
    </row>
    <row r="80" spans="1:18" x14ac:dyDescent="0.25">
      <c r="A80" s="38"/>
      <c r="B80" s="140"/>
      <c r="C80" s="130"/>
      <c r="D80" s="99"/>
      <c r="E80" s="101">
        <f t="shared" si="40"/>
        <v>0</v>
      </c>
      <c r="F80" s="84"/>
      <c r="G80" s="18"/>
      <c r="H80" s="16"/>
      <c r="I80" s="18"/>
      <c r="J80" s="16"/>
      <c r="K80" s="18"/>
      <c r="L80" s="16"/>
      <c r="M80" s="18"/>
      <c r="N80" s="16"/>
      <c r="O80" s="9">
        <f t="shared" si="42"/>
        <v>0</v>
      </c>
      <c r="P80" s="9">
        <f t="shared" si="43"/>
        <v>0</v>
      </c>
      <c r="Q80" s="40">
        <f t="shared" si="41"/>
        <v>0</v>
      </c>
      <c r="R80" s="20"/>
    </row>
    <row r="81" spans="1:18" x14ac:dyDescent="0.25">
      <c r="A81" s="38"/>
      <c r="B81" s="140"/>
      <c r="C81" s="130"/>
      <c r="D81" s="99"/>
      <c r="E81" s="101">
        <f t="shared" si="40"/>
        <v>0</v>
      </c>
      <c r="F81" s="84"/>
      <c r="G81" s="18"/>
      <c r="H81" s="16"/>
      <c r="I81" s="18"/>
      <c r="J81" s="16"/>
      <c r="K81" s="18"/>
      <c r="L81" s="16"/>
      <c r="M81" s="18"/>
      <c r="N81" s="16"/>
      <c r="O81" s="9">
        <f t="shared" si="42"/>
        <v>0</v>
      </c>
      <c r="P81" s="9">
        <f t="shared" si="43"/>
        <v>0</v>
      </c>
      <c r="Q81" s="40">
        <f t="shared" si="41"/>
        <v>0</v>
      </c>
      <c r="R81" s="20"/>
    </row>
    <row r="82" spans="1:18" x14ac:dyDescent="0.25">
      <c r="A82" s="38"/>
      <c r="B82" s="140"/>
      <c r="C82" s="130"/>
      <c r="D82" s="99"/>
      <c r="E82" s="101">
        <f t="shared" si="40"/>
        <v>0</v>
      </c>
      <c r="F82" s="84"/>
      <c r="G82" s="18"/>
      <c r="H82" s="16"/>
      <c r="I82" s="18"/>
      <c r="J82" s="16"/>
      <c r="K82" s="18"/>
      <c r="L82" s="16"/>
      <c r="M82" s="18"/>
      <c r="N82" s="16"/>
      <c r="O82" s="9">
        <f t="shared" si="42"/>
        <v>0</v>
      </c>
      <c r="P82" s="9">
        <f t="shared" si="43"/>
        <v>0</v>
      </c>
      <c r="Q82" s="40">
        <f t="shared" si="41"/>
        <v>0</v>
      </c>
      <c r="R82" s="20"/>
    </row>
    <row r="83" spans="1:18" x14ac:dyDescent="0.25">
      <c r="A83" s="38"/>
      <c r="B83" s="140"/>
      <c r="C83" s="130"/>
      <c r="D83" s="99"/>
      <c r="E83" s="101">
        <f t="shared" si="40"/>
        <v>0</v>
      </c>
      <c r="F83" s="84"/>
      <c r="G83" s="18"/>
      <c r="H83" s="16"/>
      <c r="I83" s="18"/>
      <c r="J83" s="16"/>
      <c r="K83" s="18"/>
      <c r="L83" s="16"/>
      <c r="M83" s="18"/>
      <c r="N83" s="16"/>
      <c r="O83" s="9">
        <f t="shared" si="42"/>
        <v>0</v>
      </c>
      <c r="P83" s="9">
        <f t="shared" si="43"/>
        <v>0</v>
      </c>
      <c r="Q83" s="40">
        <f t="shared" si="41"/>
        <v>0</v>
      </c>
      <c r="R83" s="20"/>
    </row>
    <row r="84" spans="1:18" x14ac:dyDescent="0.25">
      <c r="A84" s="38"/>
      <c r="B84" s="140"/>
      <c r="C84" s="130"/>
      <c r="D84" s="99"/>
      <c r="E84" s="101">
        <f t="shared" si="40"/>
        <v>0</v>
      </c>
      <c r="F84" s="84"/>
      <c r="G84" s="18"/>
      <c r="H84" s="16"/>
      <c r="I84" s="18"/>
      <c r="J84" s="16"/>
      <c r="K84" s="18"/>
      <c r="L84" s="16"/>
      <c r="M84" s="18"/>
      <c r="N84" s="16"/>
      <c r="O84" s="9">
        <f t="shared" si="42"/>
        <v>0</v>
      </c>
      <c r="P84" s="9">
        <f t="shared" si="43"/>
        <v>0</v>
      </c>
      <c r="Q84" s="40">
        <f t="shared" si="41"/>
        <v>0</v>
      </c>
      <c r="R84" s="20"/>
    </row>
    <row r="85" spans="1:18" x14ac:dyDescent="0.25">
      <c r="A85" s="38"/>
      <c r="B85" s="140"/>
      <c r="C85" s="130"/>
      <c r="D85" s="99"/>
      <c r="E85" s="101">
        <f t="shared" si="40"/>
        <v>0</v>
      </c>
      <c r="F85" s="84"/>
      <c r="G85" s="18"/>
      <c r="H85" s="16"/>
      <c r="I85" s="18"/>
      <c r="J85" s="16"/>
      <c r="K85" s="18"/>
      <c r="L85" s="16"/>
      <c r="M85" s="18"/>
      <c r="N85" s="16"/>
      <c r="O85" s="9">
        <f t="shared" ref="O85:O86" si="44">SUM(G85:N85)</f>
        <v>0</v>
      </c>
      <c r="P85" s="9">
        <f t="shared" ref="P85:P86" si="45">G85+I85+K85+M85</f>
        <v>0</v>
      </c>
      <c r="Q85" s="40">
        <f t="shared" ref="Q85:Q86" si="46">H85+J85+L85+N85</f>
        <v>0</v>
      </c>
      <c r="R85" s="20"/>
    </row>
    <row r="86" spans="1:18" x14ac:dyDescent="0.25">
      <c r="A86" s="38"/>
      <c r="B86" s="140"/>
      <c r="C86" s="130"/>
      <c r="D86" s="99"/>
      <c r="E86" s="101">
        <f t="shared" si="40"/>
        <v>0</v>
      </c>
      <c r="F86" s="84"/>
      <c r="G86" s="19"/>
      <c r="H86" s="16"/>
      <c r="I86" s="18"/>
      <c r="J86" s="16"/>
      <c r="K86" s="18"/>
      <c r="L86" s="16"/>
      <c r="M86" s="18"/>
      <c r="N86" s="16"/>
      <c r="O86" s="9">
        <f t="shared" si="44"/>
        <v>0</v>
      </c>
      <c r="P86" s="9">
        <f t="shared" si="45"/>
        <v>0</v>
      </c>
      <c r="Q86" s="40">
        <f t="shared" si="46"/>
        <v>0</v>
      </c>
      <c r="R86" s="20"/>
    </row>
    <row r="87" spans="1:18" x14ac:dyDescent="0.25">
      <c r="A87" s="43" t="s">
        <v>6</v>
      </c>
      <c r="B87" s="150"/>
      <c r="C87" s="150"/>
      <c r="D87" s="119"/>
      <c r="E87" s="120">
        <f>SUM(E76:E86)</f>
        <v>0</v>
      </c>
      <c r="F87" s="85"/>
      <c r="G87" s="53">
        <f>SUM(G76:G86)</f>
        <v>0</v>
      </c>
      <c r="H87" s="53">
        <f t="shared" ref="H87:N87" si="47">SUM(H76:H86)</f>
        <v>0</v>
      </c>
      <c r="I87" s="53">
        <f t="shared" si="47"/>
        <v>0</v>
      </c>
      <c r="J87" s="53">
        <f t="shared" si="47"/>
        <v>0</v>
      </c>
      <c r="K87" s="53">
        <f t="shared" si="47"/>
        <v>0</v>
      </c>
      <c r="L87" s="53">
        <f t="shared" si="47"/>
        <v>0</v>
      </c>
      <c r="M87" s="53">
        <f t="shared" si="47"/>
        <v>0</v>
      </c>
      <c r="N87" s="53">
        <f t="shared" si="47"/>
        <v>0</v>
      </c>
      <c r="O87" s="29">
        <f>SUM(O76:O86)</f>
        <v>0</v>
      </c>
      <c r="P87" s="29">
        <f>SUM(P76:P86)</f>
        <v>0</v>
      </c>
      <c r="Q87" s="29">
        <f>SUM(Q76:Q86)</f>
        <v>0</v>
      </c>
    </row>
    <row r="88" spans="1:18" x14ac:dyDescent="0.25">
      <c r="A88" s="52" t="s">
        <v>33</v>
      </c>
      <c r="B88" s="153"/>
      <c r="C88" s="153"/>
      <c r="D88" s="121"/>
      <c r="E88" s="122">
        <f>E38+E47+E54+E60+E68+E74+E87</f>
        <v>56200</v>
      </c>
      <c r="F88" s="86"/>
      <c r="G88" s="54" t="e">
        <f t="shared" ref="G88:Q88" si="48">G38+G47+G54+G60+G68+G74+G87</f>
        <v>#REF!</v>
      </c>
      <c r="H88" s="54" t="e">
        <f t="shared" si="48"/>
        <v>#REF!</v>
      </c>
      <c r="I88" s="54" t="e">
        <f t="shared" si="48"/>
        <v>#REF!</v>
      </c>
      <c r="J88" s="54" t="e">
        <f t="shared" si="48"/>
        <v>#REF!</v>
      </c>
      <c r="K88" s="54" t="e">
        <f t="shared" si="48"/>
        <v>#REF!</v>
      </c>
      <c r="L88" s="54" t="e">
        <f t="shared" si="48"/>
        <v>#REF!</v>
      </c>
      <c r="M88" s="54" t="e">
        <f t="shared" si="48"/>
        <v>#REF!</v>
      </c>
      <c r="N88" s="54" t="e">
        <f t="shared" si="48"/>
        <v>#REF!</v>
      </c>
      <c r="O88" s="54" t="e">
        <f t="shared" si="48"/>
        <v>#REF!</v>
      </c>
      <c r="P88" s="54" t="e">
        <f t="shared" si="48"/>
        <v>#REF!</v>
      </c>
      <c r="Q88" s="54" t="e">
        <f t="shared" si="48"/>
        <v>#REF!</v>
      </c>
    </row>
    <row r="89" spans="1:18" ht="55.2" x14ac:dyDescent="0.25">
      <c r="A89" s="156" t="s">
        <v>57</v>
      </c>
      <c r="B89" s="154"/>
      <c r="C89" s="154"/>
      <c r="D89" s="123"/>
      <c r="E89" s="124">
        <f>E88*0</f>
        <v>0</v>
      </c>
      <c r="F89" s="87"/>
      <c r="G89" s="55"/>
      <c r="H89" s="55"/>
      <c r="I89" s="55"/>
      <c r="J89" s="55"/>
      <c r="K89" s="55"/>
      <c r="L89" s="55"/>
      <c r="M89" s="55"/>
      <c r="N89" s="55"/>
      <c r="O89" s="34">
        <f>SUM(G89:N89)</f>
        <v>0</v>
      </c>
      <c r="P89" s="35">
        <f>G89+I89+K89+M89</f>
        <v>0</v>
      </c>
      <c r="Q89" s="35">
        <f>H89+J89+L89+N89</f>
        <v>0</v>
      </c>
    </row>
    <row r="90" spans="1:18" ht="14.4" thickBot="1" x14ac:dyDescent="0.3">
      <c r="A90" s="90" t="s">
        <v>16</v>
      </c>
      <c r="B90" s="155"/>
      <c r="C90" s="155"/>
      <c r="D90" s="125"/>
      <c r="E90" s="126">
        <f>E88+E89</f>
        <v>56200</v>
      </c>
      <c r="F90" s="88"/>
      <c r="G90" s="34" t="e">
        <f>G88+G89</f>
        <v>#REF!</v>
      </c>
      <c r="H90" s="34" t="e">
        <f>H88+H89</f>
        <v>#REF!</v>
      </c>
      <c r="I90" s="34" t="e">
        <f>I88+I89</f>
        <v>#REF!</v>
      </c>
      <c r="J90" s="34" t="e">
        <f t="shared" ref="J90:Q90" si="49">J89+J88</f>
        <v>#REF!</v>
      </c>
      <c r="K90" s="34" t="e">
        <f t="shared" si="49"/>
        <v>#REF!</v>
      </c>
      <c r="L90" s="34" t="e">
        <f t="shared" si="49"/>
        <v>#REF!</v>
      </c>
      <c r="M90" s="34" t="e">
        <f t="shared" si="49"/>
        <v>#REF!</v>
      </c>
      <c r="N90" s="34" t="e">
        <f t="shared" si="49"/>
        <v>#REF!</v>
      </c>
      <c r="O90" s="34" t="e">
        <f t="shared" si="49"/>
        <v>#REF!</v>
      </c>
      <c r="P90" s="34" t="e">
        <f t="shared" si="49"/>
        <v>#REF!</v>
      </c>
      <c r="Q90" s="34" t="e">
        <f t="shared" si="49"/>
        <v>#REF!</v>
      </c>
    </row>
    <row r="91" spans="1:18" ht="14.4" thickBot="1" x14ac:dyDescent="0.3">
      <c r="D91" s="192" t="s">
        <v>66</v>
      </c>
      <c r="E91" s="126">
        <v>1456000</v>
      </c>
    </row>
  </sheetData>
  <mergeCells count="21">
    <mergeCell ref="F20:F36"/>
    <mergeCell ref="F40:F45"/>
    <mergeCell ref="B3:E3"/>
    <mergeCell ref="G3:O3"/>
    <mergeCell ref="P3:Q3"/>
    <mergeCell ref="M4:N4"/>
    <mergeCell ref="K4:L4"/>
    <mergeCell ref="O4:O6"/>
    <mergeCell ref="P4:P6"/>
    <mergeCell ref="Q4:Q6"/>
    <mergeCell ref="K5:L5"/>
    <mergeCell ref="M5:N5"/>
    <mergeCell ref="A3:A6"/>
    <mergeCell ref="B4:B6"/>
    <mergeCell ref="I4:J4"/>
    <mergeCell ref="D4:D6"/>
    <mergeCell ref="C4:C6"/>
    <mergeCell ref="G4:H4"/>
    <mergeCell ref="G5:H5"/>
    <mergeCell ref="I5:J5"/>
    <mergeCell ref="E4:E6"/>
  </mergeCells>
  <phoneticPr fontId="2" type="noConversion"/>
  <printOptions horizontalCentered="1"/>
  <pageMargins left="0.1" right="0.1" top="0.25" bottom="0.25" header="0.5" footer="0.5"/>
  <pageSetup scale="58" fitToHeight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4A9C8BC285B745839EE82E41B2CF62" ma:contentTypeVersion="0" ma:contentTypeDescription="Create a new document." ma:contentTypeScope="" ma:versionID="ea43f0ec302bc0b252bde65414099755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4A144C-C17F-45CA-AFE1-F7E4D9B89E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043AEF3-DD1B-4819-9587-4EAAB1F44E9E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CDDF704-17EF-4101-93A3-18270A1AC0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Detailed Budget</vt:lpstr>
      <vt:lpstr>'Detailed Budget'!Print_Area</vt:lpstr>
      <vt:lpstr>'Detailed Budget'!Print_Titles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BPRM</dc:title>
  <dc:creator>GA</dc:creator>
  <cp:lastModifiedBy>RI</cp:lastModifiedBy>
  <cp:lastPrinted>2012-01-05T18:48:45Z</cp:lastPrinted>
  <dcterms:created xsi:type="dcterms:W3CDTF">2002-05-01T10:36:51Z</dcterms:created>
  <dcterms:modified xsi:type="dcterms:W3CDTF">2019-10-11T06:29:02Z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